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WB\OPISÓWKA I PÓŁROCZE 2019\"/>
    </mc:Choice>
  </mc:AlternateContent>
  <bookViews>
    <workbookView xWindow="0" yWindow="0" windowWidth="21570" windowHeight="8145"/>
  </bookViews>
  <sheets>
    <sheet name="Arkusz2" sheetId="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98" i="2" l="1"/>
  <c r="I79" i="2"/>
  <c r="I80" i="2"/>
  <c r="I81" i="2"/>
  <c r="I78" i="2"/>
  <c r="I73" i="2"/>
  <c r="I69" i="2"/>
  <c r="I62" i="2"/>
  <c r="I53" i="2"/>
  <c r="I49" i="2"/>
  <c r="I46" i="2"/>
  <c r="I44" i="2"/>
  <c r="I39" i="2"/>
  <c r="I35" i="2"/>
  <c r="I29" i="2"/>
  <c r="I26" i="2"/>
  <c r="I12" i="2"/>
  <c r="H100" i="2"/>
  <c r="I100" i="2" s="1"/>
  <c r="G66" i="2"/>
  <c r="G64" i="2"/>
  <c r="G63" i="2"/>
  <c r="G62" i="2"/>
  <c r="G59" i="2"/>
  <c r="G58" i="2"/>
  <c r="G57" i="2"/>
  <c r="G56" i="2"/>
  <c r="G55" i="2"/>
  <c r="G54" i="2"/>
  <c r="G53" i="2"/>
  <c r="G52" i="2"/>
  <c r="G49" i="2"/>
  <c r="G46" i="2"/>
  <c r="G45" i="2"/>
  <c r="G44" i="2"/>
  <c r="G43" i="2"/>
  <c r="G38" i="2"/>
  <c r="G37" i="2"/>
  <c r="G31" i="2"/>
  <c r="G28" i="2"/>
  <c r="G27" i="2"/>
  <c r="G26" i="2"/>
  <c r="G25" i="2"/>
  <c r="G17" i="2"/>
  <c r="G12" i="2"/>
  <c r="G100" i="2" s="1"/>
</calcChain>
</file>

<file path=xl/sharedStrings.xml><?xml version="1.0" encoding="utf-8"?>
<sst xmlns="http://schemas.openxmlformats.org/spreadsheetml/2006/main" count="142" uniqueCount="132">
  <si>
    <t>Lp.</t>
  </si>
  <si>
    <t>Dział</t>
  </si>
  <si>
    <t>Rozdział</t>
  </si>
  <si>
    <t>§</t>
  </si>
  <si>
    <t xml:space="preserve">Nazwa sołectwa lub innej jednostki pomocniczej </t>
  </si>
  <si>
    <t>Nazwa zadania, przedsięwzięcia</t>
  </si>
  <si>
    <t>Planowane wydatki</t>
  </si>
  <si>
    <t>1.</t>
  </si>
  <si>
    <t>Brody, Brody Parcele</t>
  </si>
  <si>
    <t>3.</t>
  </si>
  <si>
    <t>Zapiecki</t>
  </si>
  <si>
    <t>4.</t>
  </si>
  <si>
    <t>Wymysły</t>
  </si>
  <si>
    <t>5.</t>
  </si>
  <si>
    <t>Wójtostwo</t>
  </si>
  <si>
    <t>6.</t>
  </si>
  <si>
    <t>7.</t>
  </si>
  <si>
    <t>Wólka Kikolska</t>
  </si>
  <si>
    <t>8.</t>
  </si>
  <si>
    <t>Stanisławowo</t>
  </si>
  <si>
    <t>9.</t>
  </si>
  <si>
    <t>10.</t>
  </si>
  <si>
    <t>Szczypiorno</t>
  </si>
  <si>
    <t>11.</t>
  </si>
  <si>
    <t>Pomiechowo</t>
  </si>
  <si>
    <t>12.</t>
  </si>
  <si>
    <t>Pomiechówek</t>
  </si>
  <si>
    <t>13.</t>
  </si>
  <si>
    <t>Pomocnia</t>
  </si>
  <si>
    <t>14.</t>
  </si>
  <si>
    <t>Stare Orzechowo</t>
  </si>
  <si>
    <t>Nowe Orzechowo</t>
  </si>
  <si>
    <t>16.</t>
  </si>
  <si>
    <t xml:space="preserve">Nowy Modlin </t>
  </si>
  <si>
    <t>17.</t>
  </si>
  <si>
    <t>Kosewo</t>
  </si>
  <si>
    <t>18.</t>
  </si>
  <si>
    <t>Kosewko</t>
  </si>
  <si>
    <t>19.</t>
  </si>
  <si>
    <t>Bronisławka</t>
  </si>
  <si>
    <t>20.</t>
  </si>
  <si>
    <t>Błędowo</t>
  </si>
  <si>
    <t>21.</t>
  </si>
  <si>
    <t>Błędówko</t>
  </si>
  <si>
    <t>22.</t>
  </si>
  <si>
    <t>23.</t>
  </si>
  <si>
    <t>Czarnowo</t>
  </si>
  <si>
    <t>24.</t>
  </si>
  <si>
    <t>Kikoły</t>
  </si>
  <si>
    <t>25.</t>
  </si>
  <si>
    <t>Goławice Pierwsze</t>
  </si>
  <si>
    <t>Goławice Drugie</t>
  </si>
  <si>
    <t>OGÓŁEM</t>
  </si>
  <si>
    <t>2.</t>
  </si>
  <si>
    <t>15.</t>
  </si>
  <si>
    <t>Cegielnia Kosewo</t>
  </si>
  <si>
    <t>Falbogi Borowe</t>
  </si>
  <si>
    <t>Szerzenie idei samorządowych</t>
  </si>
  <si>
    <t>Śniadówko</t>
  </si>
  <si>
    <t xml:space="preserve">Wola Błędowska </t>
  </si>
  <si>
    <t>26.</t>
  </si>
  <si>
    <t>Utwardzenie drogi tłuczniem</t>
  </si>
  <si>
    <t>Wójta Gminy Pomiechówek</t>
  </si>
  <si>
    <t>Wskaźnik wykonania %</t>
  </si>
  <si>
    <t>Załącznik nr 8</t>
  </si>
  <si>
    <t>realizowane w ramach funduszu sołeckiego za I półrocze 2019 roku</t>
  </si>
  <si>
    <t>Wykonanie na 30.06.2019</t>
  </si>
  <si>
    <t>Wykonanie projektu organizacji ruchu drogowego ul. Polna, Ludowa, Sportowa, Słoneczna, Przytorowa, Kolejowa i Szkolna</t>
  </si>
  <si>
    <t>Dokumentacja projektowa dla ul. Krótkiej</t>
  </si>
  <si>
    <t>Wykonanie dchodnika ul. Słoneczna</t>
  </si>
  <si>
    <t>Zakup koszy na śmieci ul. Szkolna, Przytorowa i Słoneczna</t>
  </si>
  <si>
    <t>Integracja społeczna</t>
  </si>
  <si>
    <t>Wykonanie dwóch progów zwalniających</t>
  </si>
  <si>
    <t>Remont wiaty przystankowej - komunikacja lokalna</t>
  </si>
  <si>
    <t xml:space="preserve">Zakup i montaż siłowni zewnętrznych na placu zabaw </t>
  </si>
  <si>
    <t>Zagospodarowanie terenu przy świetlicy w Błędowie</t>
  </si>
  <si>
    <t>Przebudowa drogi gminnej</t>
  </si>
  <si>
    <t xml:space="preserve">Zakup i montaż lustra drogowego </t>
  </si>
  <si>
    <t>Zakup i montaż wiaty przystankowej - komunikacja lokalna</t>
  </si>
  <si>
    <t>Zakup gruntu we wsi Stanisławowo</t>
  </si>
  <si>
    <t>Wyposażenie świetlicy wiejskiej oraz zakup siłowni zewnętrznych</t>
  </si>
  <si>
    <t>Budowa punktów świetlnych</t>
  </si>
  <si>
    <t xml:space="preserve">Zakup huśtawki i orbiteka </t>
  </si>
  <si>
    <t>Wykonanie projektu zagospdarowania działki</t>
  </si>
  <si>
    <t xml:space="preserve">zakup tablicy informacyjnej </t>
  </si>
  <si>
    <t xml:space="preserve">Zakup huśtawki  </t>
  </si>
  <si>
    <t xml:space="preserve">Przebudowa dróg gminnych </t>
  </si>
  <si>
    <t xml:space="preserve">Zakup luster ulicznych </t>
  </si>
  <si>
    <t xml:space="preserve">Wykonanie zjazdu  </t>
  </si>
  <si>
    <t>Wykonanie dokumentacji chodnika</t>
  </si>
  <si>
    <t xml:space="preserve">Zakup namiotów </t>
  </si>
  <si>
    <t>zakup stołów z ławami</t>
  </si>
  <si>
    <t>Dokumentacja drogowa skrzyżowanie dróg gminnych</t>
  </si>
  <si>
    <t xml:space="preserve">Renowacja obiektu małej architektury </t>
  </si>
  <si>
    <t>Wykup gruntów pod drogę</t>
  </si>
  <si>
    <t>Rewitalizacja terenu wokół stawu</t>
  </si>
  <si>
    <t>Zagospodarowanie i doposażenie placu zabaw na terenie sołectwa</t>
  </si>
  <si>
    <t>tablica ogłoszeniowa</t>
  </si>
  <si>
    <t xml:space="preserve">Zakup 2 lamp </t>
  </si>
  <si>
    <t>remont przystanku - komunikacja lokalna</t>
  </si>
  <si>
    <t>Modernizacja drogi gminnej (osiedle)</t>
  </si>
  <si>
    <t>Wykonanie zjazdów z drogi gminnej</t>
  </si>
  <si>
    <t>Zakup lustra drogowego ul. Wolności/Lotników</t>
  </si>
  <si>
    <t>Wykonanie projektu przebudowy ul. Wojska Polskiego</t>
  </si>
  <si>
    <t>Wykonanie zagospodarowania terenu "Sosnowa Dolina"</t>
  </si>
  <si>
    <t>Wykonanie projektu kanalizacji ul. Lotników</t>
  </si>
  <si>
    <t xml:space="preserve">Budowa punktów świetlnych </t>
  </si>
  <si>
    <t>Zakup tablic informacyjnych</t>
  </si>
  <si>
    <t xml:space="preserve">Kamera mobilna- monitoring terenu </t>
  </si>
  <si>
    <t>Zakup luster drogowych</t>
  </si>
  <si>
    <t>Wymiana żarówek oświetlenie (na energooszczędne)</t>
  </si>
  <si>
    <t>Budowa chodnika na terenie sołectwa</t>
  </si>
  <si>
    <t>Zakup stołu do ping-ponga</t>
  </si>
  <si>
    <t>Remont budynku - świetlica wiejska</t>
  </si>
  <si>
    <t>Zakup namiotu na potrzeby sołectwa</t>
  </si>
  <si>
    <t>Zakup stołu na potrzeby sołectwa</t>
  </si>
  <si>
    <t xml:space="preserve">Organizacja zajęc dla dzieci z terenu sołectwa (okres wakacyjny) </t>
  </si>
  <si>
    <t>Doposażenie placu zabaw przy szkole podstawowej w Starym Orzechowie</t>
  </si>
  <si>
    <t xml:space="preserve">Doposażenie placu zabaw </t>
  </si>
  <si>
    <t>Zagospodarowanie terenu na plac zabaw</t>
  </si>
  <si>
    <t>Wykonanie dokumentacji budowy punktów świetlnych</t>
  </si>
  <si>
    <t>Remont dróg na terenie sołectwa</t>
  </si>
  <si>
    <t>Remont drogi drogi gminnej</t>
  </si>
  <si>
    <t>Zagospodarowanie i doposażenie budynku wiejskiego i placu zabaw na terenie sołectwa</t>
  </si>
  <si>
    <t>Odnowienie przystanku - komunikacja lokalna</t>
  </si>
  <si>
    <t>Zakup i montaż spowalniczy drogowych</t>
  </si>
  <si>
    <t xml:space="preserve">budowa punkty świetlne </t>
  </si>
  <si>
    <t>Budow punktów świetlnych w m. Zapiecki</t>
  </si>
  <si>
    <t>Wykonanie spowalniacza ul. Kilińskiego</t>
  </si>
  <si>
    <t>do Zarządzenia Nr 76/2019</t>
  </si>
  <si>
    <t>z dnia 28 sierpnia 2019 r.</t>
  </si>
  <si>
    <t xml:space="preserve">Wydatki na 2019 rok obejmujące zadania jednostek pomocniczych gminy, w tym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</si>
</sst>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0" fillId="0" borderId="1" xfId="0" applyBorder="1"/>
    <xf numFmtId="0" fontId="5" fillId="0" borderId="0" xfId="0" applyFont="1"/>
    <xf numFmtId="4" fontId="0" fillId="0" borderId="2" xfId="0" applyNumberFormat="1" applyBorder="1" applyAlignment="1"/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/>
    <xf numFmtId="4" fontId="0" fillId="0" borderId="1" xfId="0" applyNumberFormat="1" applyBorder="1" applyAlignment="1"/>
    <xf numFmtId="0" fontId="0" fillId="0" borderId="1" xfId="0" applyBorder="1" applyAlignment="1"/>
    <xf numFmtId="4" fontId="5" fillId="0" borderId="1" xfId="0" applyNumberFormat="1" applyFont="1" applyBorder="1" applyAlignment="1"/>
    <xf numFmtId="4" fontId="5" fillId="3" borderId="1" xfId="0" applyNumberFormat="1" applyFont="1" applyFill="1" applyBorder="1" applyAlignment="1"/>
    <xf numFmtId="4" fontId="0" fillId="3" borderId="1" xfId="0" applyNumberFormat="1" applyFill="1" applyBorder="1" applyAlignment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5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0" borderId="2" xfId="0" applyFont="1" applyBorder="1" applyAlignment="1">
      <alignment wrapText="1"/>
    </xf>
    <xf numFmtId="0" fontId="5" fillId="3" borderId="1" xfId="0" applyFont="1" applyFill="1" applyBorder="1" applyAlignment="1"/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0" fillId="0" borderId="3" xfId="0" applyNumberFormat="1" applyBorder="1" applyAlignment="1"/>
    <xf numFmtId="4" fontId="0" fillId="0" borderId="4" xfId="0" applyNumberFormat="1" applyBorder="1" applyAlignment="1"/>
    <xf numFmtId="4" fontId="0" fillId="0" borderId="2" xfId="0" applyNumberFormat="1" applyBorder="1" applyAlignment="1"/>
    <xf numFmtId="0" fontId="2" fillId="2" borderId="1" xfId="0" applyFont="1" applyFill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3" borderId="3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0" fillId="3" borderId="3" xfId="0" applyNumberFormat="1" applyFill="1" applyBorder="1" applyAlignment="1"/>
    <xf numFmtId="4" fontId="0" fillId="3" borderId="2" xfId="0" applyNumberFormat="1" applyFill="1" applyBorder="1" applyAlignment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/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/>
    <xf numFmtId="0" fontId="5" fillId="0" borderId="1" xfId="0" applyFont="1" applyBorder="1" applyAlignment="1">
      <alignment wrapText="1"/>
    </xf>
    <xf numFmtId="4" fontId="0" fillId="0" borderId="5" xfId="0" applyNumberFormat="1" applyBorder="1" applyAlignment="1"/>
    <xf numFmtId="4" fontId="0" fillId="0" borderId="6" xfId="0" applyNumberFormat="1" applyBorder="1" applyAlignment="1"/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/>
    <xf numFmtId="0" fontId="5" fillId="0" borderId="3" xfId="0" applyFont="1" applyBorder="1" applyAlignment="1"/>
    <xf numFmtId="0" fontId="5" fillId="0" borderId="2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kilis\AppData\Local\Temp\z7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2"/>
      <sheetName val="Arkusz3"/>
    </sheetNames>
    <sheetDataSet>
      <sheetData sheetId="0">
        <row r="13">
          <cell r="H13">
            <v>6000</v>
          </cell>
        </row>
        <row r="18">
          <cell r="H18">
            <v>2820</v>
          </cell>
        </row>
        <row r="26">
          <cell r="I26">
            <v>12460.62</v>
          </cell>
        </row>
        <row r="27">
          <cell r="H27">
            <v>700</v>
          </cell>
        </row>
        <row r="28">
          <cell r="H28">
            <v>2000</v>
          </cell>
        </row>
        <row r="29">
          <cell r="I29">
            <v>11858.8</v>
          </cell>
        </row>
        <row r="32">
          <cell r="H32">
            <v>17789.759999999998</v>
          </cell>
        </row>
        <row r="38">
          <cell r="H38">
            <v>17342.099999999999</v>
          </cell>
        </row>
        <row r="39">
          <cell r="I39">
            <v>29802.720000000001</v>
          </cell>
        </row>
        <row r="44">
          <cell r="H44">
            <v>6500</v>
          </cell>
        </row>
        <row r="45">
          <cell r="H45">
            <v>3830</v>
          </cell>
        </row>
        <row r="46">
          <cell r="H46">
            <v>9202.2999999999993</v>
          </cell>
        </row>
        <row r="47">
          <cell r="H47">
            <v>2520</v>
          </cell>
        </row>
        <row r="50">
          <cell r="H50">
            <v>1000</v>
          </cell>
        </row>
        <row r="53">
          <cell r="H53">
            <v>13531.12</v>
          </cell>
        </row>
        <row r="54">
          <cell r="H54">
            <v>3000</v>
          </cell>
        </row>
        <row r="55">
          <cell r="H55">
            <v>2000</v>
          </cell>
        </row>
        <row r="56">
          <cell r="H56">
            <v>1000</v>
          </cell>
        </row>
        <row r="57">
          <cell r="H57">
            <v>3000</v>
          </cell>
        </row>
        <row r="58">
          <cell r="I58">
            <v>27140.080000000002</v>
          </cell>
        </row>
        <row r="59">
          <cell r="I59">
            <v>21538.46</v>
          </cell>
        </row>
        <row r="60">
          <cell r="H60">
            <v>5000</v>
          </cell>
        </row>
        <row r="63">
          <cell r="H63">
            <v>1000</v>
          </cell>
        </row>
        <row r="64">
          <cell r="I64">
            <v>15000</v>
          </cell>
        </row>
        <row r="65">
          <cell r="I65">
            <v>10000</v>
          </cell>
        </row>
        <row r="67">
          <cell r="H67">
            <v>6833.46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tabSelected="1" zoomScaleNormal="100" workbookViewId="0">
      <selection activeCell="H1" sqref="H1"/>
    </sheetView>
  </sheetViews>
  <sheetFormatPr defaultRowHeight="12.75" x14ac:dyDescent="0.2"/>
  <cols>
    <col min="1" max="1" width="4" customWidth="1"/>
    <col min="2" max="2" width="5.85546875" customWidth="1"/>
    <col min="3" max="3" width="9.85546875" customWidth="1"/>
    <col min="4" max="4" width="5.7109375" customWidth="1"/>
    <col min="5" max="5" width="22.5703125" customWidth="1"/>
    <col min="6" max="6" width="66.5703125" customWidth="1"/>
    <col min="7" max="7" width="11.5703125" customWidth="1"/>
    <col min="8" max="8" width="11.42578125" customWidth="1"/>
    <col min="9" max="9" width="13" customWidth="1"/>
  </cols>
  <sheetData>
    <row r="1" spans="1:9" x14ac:dyDescent="0.2">
      <c r="H1" s="2" t="s">
        <v>64</v>
      </c>
    </row>
    <row r="2" spans="1:9" x14ac:dyDescent="0.2">
      <c r="H2" s="2" t="s">
        <v>129</v>
      </c>
    </row>
    <row r="3" spans="1:9" x14ac:dyDescent="0.2">
      <c r="H3" s="2" t="s">
        <v>62</v>
      </c>
    </row>
    <row r="4" spans="1:9" x14ac:dyDescent="0.2">
      <c r="H4" s="2" t="s">
        <v>130</v>
      </c>
    </row>
    <row r="5" spans="1:9" x14ac:dyDescent="0.2">
      <c r="H5" s="2"/>
    </row>
    <row r="6" spans="1:9" ht="18" x14ac:dyDescent="0.25">
      <c r="A6" s="66" t="s">
        <v>131</v>
      </c>
      <c r="B6" s="66"/>
      <c r="C6" s="66"/>
      <c r="D6" s="66"/>
      <c r="E6" s="66"/>
      <c r="F6" s="66"/>
      <c r="G6" s="66"/>
      <c r="H6" s="66"/>
      <c r="I6" s="66"/>
    </row>
    <row r="7" spans="1:9" ht="18" x14ac:dyDescent="0.25">
      <c r="A7" s="66" t="s">
        <v>65</v>
      </c>
      <c r="B7" s="66"/>
      <c r="C7" s="66"/>
      <c r="D7" s="66"/>
      <c r="E7" s="66"/>
      <c r="F7" s="66"/>
      <c r="G7" s="66"/>
      <c r="H7" s="66"/>
      <c r="I7" s="66"/>
    </row>
    <row r="8" spans="1:9" x14ac:dyDescent="0.2">
      <c r="H8" s="2"/>
    </row>
    <row r="10" spans="1:9" ht="51" customHeight="1" x14ac:dyDescent="0.2">
      <c r="A10" s="5" t="s">
        <v>0</v>
      </c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6" t="s">
        <v>6</v>
      </c>
      <c r="H10" s="6" t="s">
        <v>66</v>
      </c>
      <c r="I10" s="6" t="s">
        <v>63</v>
      </c>
    </row>
    <row r="11" spans="1:9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7"/>
    </row>
    <row r="12" spans="1:9" ht="18.75" customHeight="1" x14ac:dyDescent="0.2">
      <c r="A12" s="57" t="s">
        <v>7</v>
      </c>
      <c r="B12" s="57">
        <v>600</v>
      </c>
      <c r="C12" s="57">
        <v>60016</v>
      </c>
      <c r="D12" s="57">
        <v>4300</v>
      </c>
      <c r="E12" s="57" t="s">
        <v>8</v>
      </c>
      <c r="F12" s="68" t="s">
        <v>67</v>
      </c>
      <c r="G12" s="64">
        <f>[1]Arkusz2!H13</f>
        <v>6000</v>
      </c>
      <c r="H12" s="69">
        <v>0</v>
      </c>
      <c r="I12" s="67">
        <f>H12/G12*100</f>
        <v>0</v>
      </c>
    </row>
    <row r="13" spans="1:9" ht="7.5" customHeight="1" x14ac:dyDescent="0.2">
      <c r="A13" s="57"/>
      <c r="B13" s="57"/>
      <c r="C13" s="57"/>
      <c r="D13" s="57"/>
      <c r="E13" s="57"/>
      <c r="F13" s="68"/>
      <c r="G13" s="64"/>
      <c r="H13" s="70"/>
      <c r="I13" s="67"/>
    </row>
    <row r="14" spans="1:9" x14ac:dyDescent="0.2">
      <c r="A14" s="57"/>
      <c r="B14" s="7">
        <v>600</v>
      </c>
      <c r="C14" s="7">
        <v>60016</v>
      </c>
      <c r="D14" s="7">
        <v>6050</v>
      </c>
      <c r="E14" s="57"/>
      <c r="F14" s="28" t="s">
        <v>68</v>
      </c>
      <c r="G14" s="22">
        <v>12000</v>
      </c>
      <c r="H14" s="22">
        <v>0</v>
      </c>
      <c r="I14" s="23">
        <v>0</v>
      </c>
    </row>
    <row r="15" spans="1:9" x14ac:dyDescent="0.2">
      <c r="A15" s="57"/>
      <c r="B15" s="7">
        <v>600</v>
      </c>
      <c r="C15" s="7">
        <v>60016</v>
      </c>
      <c r="D15" s="7">
        <v>6050</v>
      </c>
      <c r="E15" s="57"/>
      <c r="F15" s="28" t="s">
        <v>69</v>
      </c>
      <c r="G15" s="22">
        <v>16000</v>
      </c>
      <c r="H15" s="22">
        <v>0</v>
      </c>
      <c r="I15" s="23">
        <v>0</v>
      </c>
    </row>
    <row r="16" spans="1:9" x14ac:dyDescent="0.2">
      <c r="A16" s="57"/>
      <c r="B16" s="7">
        <v>900</v>
      </c>
      <c r="C16" s="7">
        <v>90095</v>
      </c>
      <c r="D16" s="7">
        <v>4210</v>
      </c>
      <c r="E16" s="57"/>
      <c r="F16" s="28" t="s">
        <v>70</v>
      </c>
      <c r="G16" s="22">
        <v>6000</v>
      </c>
      <c r="H16" s="22">
        <v>0</v>
      </c>
      <c r="I16" s="23">
        <v>0</v>
      </c>
    </row>
    <row r="17" spans="1:10" x14ac:dyDescent="0.2">
      <c r="A17" s="57"/>
      <c r="B17" s="7">
        <v>921</v>
      </c>
      <c r="C17" s="7">
        <v>92109</v>
      </c>
      <c r="D17" s="7">
        <v>4210</v>
      </c>
      <c r="E17" s="57"/>
      <c r="F17" s="28" t="s">
        <v>71</v>
      </c>
      <c r="G17" s="22">
        <f>[1]Arkusz2!H18</f>
        <v>2820</v>
      </c>
      <c r="H17" s="22">
        <v>0</v>
      </c>
      <c r="I17" s="23">
        <v>0</v>
      </c>
    </row>
    <row r="18" spans="1:10" x14ac:dyDescent="0.2">
      <c r="A18" s="41" t="s">
        <v>53</v>
      </c>
      <c r="B18" s="7">
        <v>600</v>
      </c>
      <c r="C18" s="7">
        <v>60016</v>
      </c>
      <c r="D18" s="7">
        <v>4300</v>
      </c>
      <c r="E18" s="41" t="s">
        <v>41</v>
      </c>
      <c r="F18" s="28" t="s">
        <v>72</v>
      </c>
      <c r="G18" s="22">
        <v>3500</v>
      </c>
      <c r="H18" s="22">
        <v>0</v>
      </c>
      <c r="I18" s="23">
        <v>0</v>
      </c>
    </row>
    <row r="19" spans="1:10" x14ac:dyDescent="0.2">
      <c r="A19" s="42"/>
      <c r="B19" s="41">
        <v>600</v>
      </c>
      <c r="C19" s="41">
        <v>60004</v>
      </c>
      <c r="D19" s="7">
        <v>4210.43</v>
      </c>
      <c r="E19" s="42"/>
      <c r="F19" s="58" t="s">
        <v>73</v>
      </c>
      <c r="G19" s="22">
        <v>3000</v>
      </c>
      <c r="H19" s="22">
        <v>0</v>
      </c>
      <c r="I19" s="23">
        <v>0</v>
      </c>
    </row>
    <row r="20" spans="1:10" x14ac:dyDescent="0.2">
      <c r="A20" s="42"/>
      <c r="B20" s="43"/>
      <c r="C20" s="43"/>
      <c r="D20" s="7">
        <v>4300</v>
      </c>
      <c r="E20" s="42"/>
      <c r="F20" s="59"/>
      <c r="G20" s="22">
        <v>2000</v>
      </c>
      <c r="H20" s="22">
        <v>0</v>
      </c>
      <c r="I20" s="23">
        <v>0</v>
      </c>
    </row>
    <row r="21" spans="1:10" x14ac:dyDescent="0.2">
      <c r="A21" s="42"/>
      <c r="B21" s="41">
        <v>900</v>
      </c>
      <c r="C21" s="41">
        <v>90095</v>
      </c>
      <c r="D21" s="7">
        <v>4210</v>
      </c>
      <c r="E21" s="42"/>
      <c r="F21" s="71" t="s">
        <v>74</v>
      </c>
      <c r="G21" s="22">
        <v>1600</v>
      </c>
      <c r="H21" s="22">
        <v>0</v>
      </c>
      <c r="I21" s="23">
        <v>0</v>
      </c>
    </row>
    <row r="22" spans="1:10" x14ac:dyDescent="0.2">
      <c r="A22" s="42"/>
      <c r="B22" s="43"/>
      <c r="C22" s="43"/>
      <c r="D22" s="7">
        <v>4300</v>
      </c>
      <c r="E22" s="42"/>
      <c r="F22" s="72"/>
      <c r="G22" s="22">
        <v>400</v>
      </c>
      <c r="H22" s="22">
        <v>0</v>
      </c>
      <c r="I22" s="23">
        <v>0</v>
      </c>
    </row>
    <row r="23" spans="1:10" x14ac:dyDescent="0.2">
      <c r="A23" s="42"/>
      <c r="B23" s="41">
        <v>900</v>
      </c>
      <c r="C23" s="41">
        <v>90095</v>
      </c>
      <c r="D23" s="7">
        <v>4210</v>
      </c>
      <c r="E23" s="42"/>
      <c r="F23" s="58" t="s">
        <v>75</v>
      </c>
      <c r="G23" s="22">
        <v>5000</v>
      </c>
      <c r="H23" s="22">
        <v>0</v>
      </c>
      <c r="I23" s="23">
        <v>0</v>
      </c>
    </row>
    <row r="24" spans="1:10" x14ac:dyDescent="0.2">
      <c r="A24" s="43"/>
      <c r="B24" s="43"/>
      <c r="C24" s="43"/>
      <c r="D24" s="7">
        <v>4300</v>
      </c>
      <c r="E24" s="43"/>
      <c r="F24" s="59"/>
      <c r="G24" s="22">
        <v>3983.1</v>
      </c>
      <c r="H24" s="22">
        <v>0</v>
      </c>
      <c r="I24" s="23">
        <v>0</v>
      </c>
    </row>
    <row r="25" spans="1:10" x14ac:dyDescent="0.2">
      <c r="A25" s="7" t="s">
        <v>9</v>
      </c>
      <c r="B25" s="7">
        <v>600</v>
      </c>
      <c r="C25" s="7">
        <v>60016</v>
      </c>
      <c r="D25" s="7">
        <v>6050</v>
      </c>
      <c r="E25" s="7" t="s">
        <v>43</v>
      </c>
      <c r="F25" s="28" t="s">
        <v>76</v>
      </c>
      <c r="G25" s="22">
        <f>[1]Arkusz2!I26</f>
        <v>12460.62</v>
      </c>
      <c r="H25" s="22">
        <v>0</v>
      </c>
      <c r="I25" s="23">
        <v>0</v>
      </c>
    </row>
    <row r="26" spans="1:10" x14ac:dyDescent="0.2">
      <c r="A26" s="57" t="s">
        <v>11</v>
      </c>
      <c r="B26" s="7">
        <v>600</v>
      </c>
      <c r="C26" s="7">
        <v>60016</v>
      </c>
      <c r="D26" s="7">
        <v>4210</v>
      </c>
      <c r="E26" s="57" t="s">
        <v>39</v>
      </c>
      <c r="F26" s="28" t="s">
        <v>77</v>
      </c>
      <c r="G26" s="22">
        <f>[1]Arkusz2!H27</f>
        <v>700</v>
      </c>
      <c r="H26" s="22">
        <v>393.6</v>
      </c>
      <c r="I26" s="22">
        <f>H26/G26*100</f>
        <v>56.228571428571428</v>
      </c>
    </row>
    <row r="27" spans="1:10" x14ac:dyDescent="0.2">
      <c r="A27" s="57"/>
      <c r="B27" s="7">
        <v>600</v>
      </c>
      <c r="C27" s="7">
        <v>60004</v>
      </c>
      <c r="D27" s="7">
        <v>4210</v>
      </c>
      <c r="E27" s="57"/>
      <c r="F27" s="28" t="s">
        <v>78</v>
      </c>
      <c r="G27" s="22">
        <f>[1]Arkusz2!H28</f>
        <v>2000</v>
      </c>
      <c r="H27" s="22">
        <v>0</v>
      </c>
      <c r="I27" s="23">
        <v>0</v>
      </c>
    </row>
    <row r="28" spans="1:10" x14ac:dyDescent="0.2">
      <c r="A28" s="57"/>
      <c r="B28" s="7">
        <v>700</v>
      </c>
      <c r="C28" s="7">
        <v>70005</v>
      </c>
      <c r="D28" s="7">
        <v>6060</v>
      </c>
      <c r="E28" s="57"/>
      <c r="F28" s="28" t="s">
        <v>79</v>
      </c>
      <c r="G28" s="22">
        <f>[1]Arkusz2!I29</f>
        <v>11858.8</v>
      </c>
      <c r="H28" s="22">
        <v>0</v>
      </c>
      <c r="I28" s="23">
        <v>0</v>
      </c>
    </row>
    <row r="29" spans="1:10" x14ac:dyDescent="0.2">
      <c r="A29" s="41" t="s">
        <v>13</v>
      </c>
      <c r="B29" s="7">
        <v>750</v>
      </c>
      <c r="C29" s="7">
        <v>75075</v>
      </c>
      <c r="D29" s="7">
        <v>4210</v>
      </c>
      <c r="E29" s="41" t="s">
        <v>55</v>
      </c>
      <c r="F29" s="60" t="s">
        <v>57</v>
      </c>
      <c r="G29" s="37">
        <v>2250</v>
      </c>
      <c r="H29" s="22">
        <v>170.08</v>
      </c>
      <c r="I29" s="22">
        <f>H29/G29*100</f>
        <v>7.559111111111112</v>
      </c>
      <c r="J29" s="18"/>
    </row>
    <row r="30" spans="1:10" x14ac:dyDescent="0.2">
      <c r="A30" s="42"/>
      <c r="B30" s="7">
        <v>900</v>
      </c>
      <c r="C30" s="7">
        <v>90095</v>
      </c>
      <c r="D30" s="7">
        <v>4300</v>
      </c>
      <c r="E30" s="42"/>
      <c r="F30" s="61"/>
      <c r="G30" s="39"/>
      <c r="H30" s="22">
        <v>0</v>
      </c>
      <c r="I30" s="23">
        <v>0</v>
      </c>
    </row>
    <row r="31" spans="1:10" x14ac:dyDescent="0.2">
      <c r="A31" s="43"/>
      <c r="B31" s="7">
        <v>900</v>
      </c>
      <c r="C31" s="7">
        <v>90095</v>
      </c>
      <c r="D31" s="7">
        <v>4210</v>
      </c>
      <c r="E31" s="43"/>
      <c r="F31" s="4" t="s">
        <v>80</v>
      </c>
      <c r="G31" s="22">
        <f>[1]Arkusz2!H32</f>
        <v>17789.759999999998</v>
      </c>
      <c r="H31" s="22">
        <v>0</v>
      </c>
      <c r="I31" s="23">
        <v>0</v>
      </c>
    </row>
    <row r="32" spans="1:10" x14ac:dyDescent="0.2">
      <c r="A32" s="57" t="s">
        <v>15</v>
      </c>
      <c r="B32" s="7">
        <v>900</v>
      </c>
      <c r="C32" s="7">
        <v>90015</v>
      </c>
      <c r="D32" s="7">
        <v>4300</v>
      </c>
      <c r="E32" s="57" t="s">
        <v>46</v>
      </c>
      <c r="F32" s="29" t="s">
        <v>81</v>
      </c>
      <c r="G32" s="22">
        <v>15000</v>
      </c>
      <c r="H32" s="22">
        <v>0</v>
      </c>
      <c r="I32" s="23">
        <v>0</v>
      </c>
    </row>
    <row r="33" spans="1:9" x14ac:dyDescent="0.2">
      <c r="A33" s="57"/>
      <c r="B33" s="7">
        <v>900</v>
      </c>
      <c r="C33" s="7">
        <v>90095</v>
      </c>
      <c r="D33" s="7">
        <v>4210</v>
      </c>
      <c r="E33" s="57"/>
      <c r="F33" s="28" t="s">
        <v>82</v>
      </c>
      <c r="G33" s="22">
        <v>8508.18</v>
      </c>
      <c r="H33" s="22">
        <v>0</v>
      </c>
      <c r="I33" s="23">
        <v>0</v>
      </c>
    </row>
    <row r="34" spans="1:9" x14ac:dyDescent="0.2">
      <c r="A34" s="41" t="s">
        <v>16</v>
      </c>
      <c r="B34" s="7">
        <v>900</v>
      </c>
      <c r="C34" s="7">
        <v>90095</v>
      </c>
      <c r="D34" s="7">
        <v>4300</v>
      </c>
      <c r="E34" s="41" t="s">
        <v>56</v>
      </c>
      <c r="F34" s="29" t="s">
        <v>83</v>
      </c>
      <c r="G34" s="24">
        <v>5063.22</v>
      </c>
      <c r="H34" s="22">
        <v>0</v>
      </c>
      <c r="I34" s="23">
        <v>0</v>
      </c>
    </row>
    <row r="35" spans="1:9" x14ac:dyDescent="0.2">
      <c r="A35" s="42"/>
      <c r="B35" s="7">
        <v>900</v>
      </c>
      <c r="C35" s="7">
        <v>90095</v>
      </c>
      <c r="D35" s="7">
        <v>4210</v>
      </c>
      <c r="E35" s="42"/>
      <c r="F35" s="29" t="s">
        <v>84</v>
      </c>
      <c r="G35" s="22">
        <v>1200</v>
      </c>
      <c r="H35" s="22">
        <v>1065.49</v>
      </c>
      <c r="I35" s="22">
        <f>H35/G35*100</f>
        <v>88.790833333333325</v>
      </c>
    </row>
    <row r="36" spans="1:9" x14ac:dyDescent="0.2">
      <c r="A36" s="43"/>
      <c r="B36" s="7">
        <v>900</v>
      </c>
      <c r="C36" s="7">
        <v>90095</v>
      </c>
      <c r="D36" s="7">
        <v>4210</v>
      </c>
      <c r="E36" s="43"/>
      <c r="F36" s="29" t="s">
        <v>85</v>
      </c>
      <c r="G36" s="22">
        <v>3200</v>
      </c>
      <c r="H36" s="22">
        <v>0</v>
      </c>
      <c r="I36" s="23">
        <v>0</v>
      </c>
    </row>
    <row r="37" spans="1:9" x14ac:dyDescent="0.2">
      <c r="A37" s="8" t="s">
        <v>18</v>
      </c>
      <c r="B37" s="7">
        <v>900</v>
      </c>
      <c r="C37" s="7">
        <v>90015</v>
      </c>
      <c r="D37" s="7">
        <v>4300</v>
      </c>
      <c r="E37" s="8" t="s">
        <v>51</v>
      </c>
      <c r="F37" s="28" t="s">
        <v>81</v>
      </c>
      <c r="G37" s="22">
        <f>[1]Arkusz2!H38</f>
        <v>17342.099999999999</v>
      </c>
      <c r="H37" s="22">
        <v>0</v>
      </c>
      <c r="I37" s="23">
        <v>0</v>
      </c>
    </row>
    <row r="38" spans="1:9" x14ac:dyDescent="0.2">
      <c r="A38" s="8" t="s">
        <v>20</v>
      </c>
      <c r="B38" s="7">
        <v>600</v>
      </c>
      <c r="C38" s="7">
        <v>60016</v>
      </c>
      <c r="D38" s="7">
        <v>6050</v>
      </c>
      <c r="E38" s="8" t="s">
        <v>50</v>
      </c>
      <c r="F38" s="28" t="s">
        <v>86</v>
      </c>
      <c r="G38" s="22">
        <f>[1]Arkusz2!I39</f>
        <v>29802.720000000001</v>
      </c>
      <c r="H38" s="22">
        <v>0</v>
      </c>
      <c r="I38" s="23">
        <v>0</v>
      </c>
    </row>
    <row r="39" spans="1:9" x14ac:dyDescent="0.2">
      <c r="A39" s="49" t="s">
        <v>21</v>
      </c>
      <c r="B39" s="7">
        <v>600</v>
      </c>
      <c r="C39" s="7">
        <v>60016</v>
      </c>
      <c r="D39" s="7">
        <v>4210</v>
      </c>
      <c r="E39" s="49" t="s">
        <v>48</v>
      </c>
      <c r="F39" s="29" t="s">
        <v>87</v>
      </c>
      <c r="G39" s="22">
        <v>1000</v>
      </c>
      <c r="H39" s="22">
        <v>787.2</v>
      </c>
      <c r="I39" s="23">
        <f>H39/G39*100</f>
        <v>78.72</v>
      </c>
    </row>
    <row r="40" spans="1:9" x14ac:dyDescent="0.2">
      <c r="A40" s="51"/>
      <c r="B40" s="7">
        <v>900</v>
      </c>
      <c r="C40" s="7">
        <v>90015</v>
      </c>
      <c r="D40" s="7">
        <v>4300</v>
      </c>
      <c r="E40" s="51"/>
      <c r="F40" s="29" t="s">
        <v>81</v>
      </c>
      <c r="G40" s="22">
        <v>5000</v>
      </c>
      <c r="H40" s="22">
        <v>0</v>
      </c>
      <c r="I40" s="23">
        <v>0</v>
      </c>
    </row>
    <row r="41" spans="1:9" x14ac:dyDescent="0.2">
      <c r="A41" s="50"/>
      <c r="B41" s="7">
        <v>600</v>
      </c>
      <c r="C41" s="7">
        <v>60016</v>
      </c>
      <c r="D41" s="7">
        <v>4300</v>
      </c>
      <c r="E41" s="51"/>
      <c r="F41" s="29" t="s">
        <v>88</v>
      </c>
      <c r="G41" s="22">
        <v>6000</v>
      </c>
      <c r="H41" s="22">
        <v>0</v>
      </c>
      <c r="I41" s="23">
        <v>0</v>
      </c>
    </row>
    <row r="42" spans="1:9" x14ac:dyDescent="0.2">
      <c r="A42" s="10"/>
      <c r="B42" s="7">
        <v>600</v>
      </c>
      <c r="C42" s="7">
        <v>60016</v>
      </c>
      <c r="D42" s="7">
        <v>4300</v>
      </c>
      <c r="E42" s="50"/>
      <c r="F42" s="29" t="s">
        <v>89</v>
      </c>
      <c r="G42" s="22">
        <v>6241.32</v>
      </c>
      <c r="H42" s="22">
        <v>0</v>
      </c>
      <c r="I42" s="23">
        <v>0</v>
      </c>
    </row>
    <row r="43" spans="1:9" x14ac:dyDescent="0.2">
      <c r="A43" s="65" t="s">
        <v>23</v>
      </c>
      <c r="B43" s="7">
        <v>750</v>
      </c>
      <c r="C43" s="7">
        <v>75075</v>
      </c>
      <c r="D43" s="7">
        <v>4210</v>
      </c>
      <c r="E43" s="48" t="s">
        <v>37</v>
      </c>
      <c r="F43" s="28" t="s">
        <v>57</v>
      </c>
      <c r="G43" s="22">
        <f>[1]Arkusz2!H44</f>
        <v>6500</v>
      </c>
      <c r="H43" s="22">
        <v>0</v>
      </c>
      <c r="I43" s="23">
        <v>0</v>
      </c>
    </row>
    <row r="44" spans="1:9" x14ac:dyDescent="0.2">
      <c r="A44" s="65"/>
      <c r="B44" s="7">
        <v>900</v>
      </c>
      <c r="C44" s="7">
        <v>90095</v>
      </c>
      <c r="D44" s="7">
        <v>4210</v>
      </c>
      <c r="E44" s="48"/>
      <c r="F44" s="28" t="s">
        <v>90</v>
      </c>
      <c r="G44" s="22">
        <f>[1]Arkusz2!H45</f>
        <v>3830</v>
      </c>
      <c r="H44" s="22">
        <v>3830</v>
      </c>
      <c r="I44" s="22">
        <f>H44/G44*100</f>
        <v>100</v>
      </c>
    </row>
    <row r="45" spans="1:9" x14ac:dyDescent="0.2">
      <c r="A45" s="65"/>
      <c r="B45" s="7">
        <v>900</v>
      </c>
      <c r="C45" s="7">
        <v>90015</v>
      </c>
      <c r="D45" s="7">
        <v>4300</v>
      </c>
      <c r="E45" s="48"/>
      <c r="F45" s="28" t="s">
        <v>81</v>
      </c>
      <c r="G45" s="22">
        <f>[1]Arkusz2!H46</f>
        <v>9202.2999999999993</v>
      </c>
      <c r="H45" s="22">
        <v>0</v>
      </c>
      <c r="I45" s="23">
        <v>0</v>
      </c>
    </row>
    <row r="46" spans="1:9" x14ac:dyDescent="0.2">
      <c r="A46" s="65"/>
      <c r="B46" s="7">
        <v>900</v>
      </c>
      <c r="C46" s="7">
        <v>90095</v>
      </c>
      <c r="D46" s="7">
        <v>4210</v>
      </c>
      <c r="E46" s="48"/>
      <c r="F46" s="29" t="s">
        <v>91</v>
      </c>
      <c r="G46" s="22">
        <f>[1]Arkusz2!H47</f>
        <v>2520</v>
      </c>
      <c r="H46" s="22">
        <v>2400</v>
      </c>
      <c r="I46" s="22">
        <f>H46/G46*100</f>
        <v>95.238095238095227</v>
      </c>
    </row>
    <row r="47" spans="1:9" x14ac:dyDescent="0.2">
      <c r="A47" s="52" t="s">
        <v>25</v>
      </c>
      <c r="B47" s="11">
        <v>600</v>
      </c>
      <c r="C47" s="11">
        <v>60016</v>
      </c>
      <c r="D47" s="11">
        <v>4300</v>
      </c>
      <c r="E47" s="52" t="s">
        <v>35</v>
      </c>
      <c r="F47" s="30" t="s">
        <v>92</v>
      </c>
      <c r="G47" s="25">
        <v>4305</v>
      </c>
      <c r="H47" s="22">
        <v>0</v>
      </c>
      <c r="I47" s="23">
        <v>0</v>
      </c>
    </row>
    <row r="48" spans="1:9" ht="16.5" customHeight="1" x14ac:dyDescent="0.2">
      <c r="A48" s="53"/>
      <c r="B48" s="11">
        <v>900</v>
      </c>
      <c r="C48" s="11">
        <v>90095</v>
      </c>
      <c r="D48" s="11">
        <v>4300</v>
      </c>
      <c r="E48" s="53"/>
      <c r="F48" s="12" t="s">
        <v>93</v>
      </c>
      <c r="G48" s="25">
        <v>3780</v>
      </c>
      <c r="H48" s="22">
        <v>0</v>
      </c>
      <c r="I48" s="23">
        <v>0</v>
      </c>
    </row>
    <row r="49" spans="1:10" x14ac:dyDescent="0.2">
      <c r="A49" s="53"/>
      <c r="B49" s="11">
        <v>750</v>
      </c>
      <c r="C49" s="11">
        <v>75075</v>
      </c>
      <c r="D49" s="11">
        <v>4210</v>
      </c>
      <c r="E49" s="54"/>
      <c r="F49" s="30" t="s">
        <v>57</v>
      </c>
      <c r="G49" s="25">
        <f>[1]Arkusz2!H50</f>
        <v>1000</v>
      </c>
      <c r="H49" s="22">
        <v>848.07</v>
      </c>
      <c r="I49" s="22">
        <f>H49/G49*100</f>
        <v>84.807000000000016</v>
      </c>
      <c r="J49" s="18"/>
    </row>
    <row r="50" spans="1:10" x14ac:dyDescent="0.2">
      <c r="A50" s="13"/>
      <c r="B50" s="11">
        <v>700</v>
      </c>
      <c r="C50" s="11">
        <v>70005</v>
      </c>
      <c r="D50" s="11">
        <v>4300</v>
      </c>
      <c r="E50" s="14"/>
      <c r="F50" s="30" t="s">
        <v>94</v>
      </c>
      <c r="G50" s="25">
        <v>2000</v>
      </c>
      <c r="H50" s="22">
        <v>0</v>
      </c>
      <c r="I50" s="23">
        <v>0</v>
      </c>
    </row>
    <row r="51" spans="1:10" x14ac:dyDescent="0.2">
      <c r="A51" s="13"/>
      <c r="B51" s="11">
        <v>900</v>
      </c>
      <c r="C51" s="11">
        <v>90095</v>
      </c>
      <c r="D51" s="11">
        <v>4300</v>
      </c>
      <c r="E51" s="14"/>
      <c r="F51" s="30" t="s">
        <v>95</v>
      </c>
      <c r="G51" s="25">
        <v>5315.06</v>
      </c>
      <c r="H51" s="22">
        <v>0</v>
      </c>
      <c r="I51" s="23">
        <v>0</v>
      </c>
    </row>
    <row r="52" spans="1:10" x14ac:dyDescent="0.2">
      <c r="A52" s="3" t="s">
        <v>27</v>
      </c>
      <c r="B52" s="8">
        <v>900</v>
      </c>
      <c r="C52" s="8">
        <v>90095</v>
      </c>
      <c r="D52" s="8">
        <v>4210</v>
      </c>
      <c r="E52" s="8" t="s">
        <v>31</v>
      </c>
      <c r="F52" s="4" t="s">
        <v>96</v>
      </c>
      <c r="G52" s="24">
        <f>[1]Arkusz2!H53</f>
        <v>13531.12</v>
      </c>
      <c r="H52" s="22">
        <v>0</v>
      </c>
      <c r="I52" s="23">
        <v>0</v>
      </c>
    </row>
    <row r="53" spans="1:10" x14ac:dyDescent="0.2">
      <c r="A53" s="48" t="s">
        <v>29</v>
      </c>
      <c r="B53" s="8">
        <v>900</v>
      </c>
      <c r="C53" s="8">
        <v>90095</v>
      </c>
      <c r="D53" s="8">
        <v>4210</v>
      </c>
      <c r="E53" s="49" t="s">
        <v>33</v>
      </c>
      <c r="F53" s="28" t="s">
        <v>97</v>
      </c>
      <c r="G53" s="24">
        <f>[1]Arkusz2!H54</f>
        <v>3000</v>
      </c>
      <c r="H53" s="22">
        <v>2968.9</v>
      </c>
      <c r="I53" s="22">
        <f>H53/G53*100</f>
        <v>98.963333333333338</v>
      </c>
    </row>
    <row r="54" spans="1:10" x14ac:dyDescent="0.2">
      <c r="A54" s="48"/>
      <c r="B54" s="7">
        <v>900</v>
      </c>
      <c r="C54" s="7">
        <v>90015</v>
      </c>
      <c r="D54" s="7">
        <v>4210</v>
      </c>
      <c r="E54" s="51"/>
      <c r="F54" s="29" t="s">
        <v>98</v>
      </c>
      <c r="G54" s="22">
        <f>[1]Arkusz2!H55</f>
        <v>2000</v>
      </c>
      <c r="H54" s="22">
        <v>0</v>
      </c>
      <c r="I54" s="23">
        <v>0</v>
      </c>
    </row>
    <row r="55" spans="1:10" x14ac:dyDescent="0.2">
      <c r="A55" s="48"/>
      <c r="B55" s="7">
        <v>600</v>
      </c>
      <c r="C55" s="7">
        <v>60004</v>
      </c>
      <c r="D55" s="7">
        <v>4210</v>
      </c>
      <c r="E55" s="51"/>
      <c r="F55" s="29" t="s">
        <v>99</v>
      </c>
      <c r="G55" s="22">
        <f>[1]Arkusz2!H56</f>
        <v>1000</v>
      </c>
      <c r="H55" s="22">
        <v>0</v>
      </c>
      <c r="I55" s="23">
        <v>0</v>
      </c>
    </row>
    <row r="56" spans="1:10" x14ac:dyDescent="0.2">
      <c r="A56" s="48"/>
      <c r="B56" s="7">
        <v>900</v>
      </c>
      <c r="C56" s="7">
        <v>90095</v>
      </c>
      <c r="D56" s="7">
        <v>4300</v>
      </c>
      <c r="E56" s="51"/>
      <c r="F56" s="29" t="s">
        <v>93</v>
      </c>
      <c r="G56" s="22">
        <f>[1]Arkusz2!H57</f>
        <v>3000</v>
      </c>
      <c r="H56" s="22">
        <v>0</v>
      </c>
      <c r="I56" s="23">
        <v>0</v>
      </c>
    </row>
    <row r="57" spans="1:10" x14ac:dyDescent="0.2">
      <c r="A57" s="48"/>
      <c r="B57" s="7">
        <v>600</v>
      </c>
      <c r="C57" s="7">
        <v>60016</v>
      </c>
      <c r="D57" s="7">
        <v>6050</v>
      </c>
      <c r="E57" s="50"/>
      <c r="F57" s="28" t="s">
        <v>100</v>
      </c>
      <c r="G57" s="22">
        <f>[1]Arkusz2!I58</f>
        <v>27140.080000000002</v>
      </c>
      <c r="H57" s="22">
        <v>0</v>
      </c>
      <c r="I57" s="23">
        <v>0</v>
      </c>
    </row>
    <row r="58" spans="1:10" x14ac:dyDescent="0.2">
      <c r="A58" s="8" t="s">
        <v>54</v>
      </c>
      <c r="B58" s="7">
        <v>600</v>
      </c>
      <c r="C58" s="7">
        <v>60016</v>
      </c>
      <c r="D58" s="7">
        <v>6050</v>
      </c>
      <c r="E58" s="8" t="s">
        <v>24</v>
      </c>
      <c r="F58" s="29" t="s">
        <v>101</v>
      </c>
      <c r="G58" s="22">
        <f>[1]Arkusz2!I59</f>
        <v>21538.46</v>
      </c>
      <c r="H58" s="22">
        <v>0</v>
      </c>
      <c r="I58" s="23">
        <v>0</v>
      </c>
    </row>
    <row r="59" spans="1:10" x14ac:dyDescent="0.2">
      <c r="A59" s="49" t="s">
        <v>32</v>
      </c>
      <c r="B59" s="57">
        <v>600</v>
      </c>
      <c r="C59" s="57">
        <v>60016</v>
      </c>
      <c r="D59" s="57">
        <v>4300</v>
      </c>
      <c r="E59" s="49" t="s">
        <v>26</v>
      </c>
      <c r="F59" s="62" t="s">
        <v>128</v>
      </c>
      <c r="G59" s="64">
        <f>[1]Arkusz2!H60</f>
        <v>5000</v>
      </c>
      <c r="H59" s="37">
        <v>0</v>
      </c>
      <c r="I59" s="73">
        <v>0</v>
      </c>
    </row>
    <row r="60" spans="1:10" ht="3.75" customHeight="1" x14ac:dyDescent="0.2">
      <c r="A60" s="51"/>
      <c r="B60" s="57"/>
      <c r="C60" s="57"/>
      <c r="D60" s="57"/>
      <c r="E60" s="51"/>
      <c r="F60" s="62"/>
      <c r="G60" s="64"/>
      <c r="H60" s="38"/>
      <c r="I60" s="74"/>
    </row>
    <row r="61" spans="1:10" ht="0.75" customHeight="1" x14ac:dyDescent="0.2">
      <c r="A61" s="51"/>
      <c r="B61" s="57"/>
      <c r="C61" s="57"/>
      <c r="D61" s="57"/>
      <c r="E61" s="51"/>
      <c r="F61" s="63"/>
      <c r="G61" s="64"/>
      <c r="H61" s="39"/>
      <c r="I61" s="75"/>
    </row>
    <row r="62" spans="1:10" x14ac:dyDescent="0.2">
      <c r="A62" s="51"/>
      <c r="B62" s="7">
        <v>600</v>
      </c>
      <c r="C62" s="7">
        <v>60016</v>
      </c>
      <c r="D62" s="7">
        <v>4210</v>
      </c>
      <c r="E62" s="51"/>
      <c r="F62" s="31" t="s">
        <v>102</v>
      </c>
      <c r="G62" s="22">
        <f>[1]Arkusz2!H63</f>
        <v>1000</v>
      </c>
      <c r="H62" s="22">
        <v>393.6</v>
      </c>
      <c r="I62" s="23">
        <f>H62/G62*100</f>
        <v>39.36</v>
      </c>
    </row>
    <row r="63" spans="1:10" x14ac:dyDescent="0.2">
      <c r="A63" s="51"/>
      <c r="B63" s="7">
        <v>600</v>
      </c>
      <c r="C63" s="7">
        <v>60016</v>
      </c>
      <c r="D63" s="7">
        <v>6050</v>
      </c>
      <c r="E63" s="51"/>
      <c r="F63" s="31" t="s">
        <v>103</v>
      </c>
      <c r="G63" s="22">
        <f>[1]Arkusz2!I64</f>
        <v>15000</v>
      </c>
      <c r="H63" s="22">
        <v>0</v>
      </c>
      <c r="I63" s="23">
        <v>0</v>
      </c>
    </row>
    <row r="64" spans="1:10" x14ac:dyDescent="0.2">
      <c r="A64" s="51"/>
      <c r="B64" s="7">
        <v>900</v>
      </c>
      <c r="C64" s="7">
        <v>90095</v>
      </c>
      <c r="D64" s="7">
        <v>6050</v>
      </c>
      <c r="E64" s="51"/>
      <c r="F64" s="31" t="s">
        <v>104</v>
      </c>
      <c r="G64" s="22">
        <f>[1]Arkusz2!I65</f>
        <v>10000</v>
      </c>
      <c r="H64" s="22">
        <v>0</v>
      </c>
      <c r="I64" s="23">
        <v>0</v>
      </c>
    </row>
    <row r="65" spans="1:9" ht="12.75" hidden="1" customHeight="1" x14ac:dyDescent="0.2">
      <c r="A65" s="50"/>
      <c r="B65" s="7">
        <v>900</v>
      </c>
      <c r="C65" s="7">
        <v>90001</v>
      </c>
      <c r="D65" s="7">
        <v>6050</v>
      </c>
      <c r="E65" s="50"/>
      <c r="F65" s="31" t="s">
        <v>105</v>
      </c>
      <c r="G65" s="22">
        <v>11820</v>
      </c>
      <c r="H65" s="22"/>
      <c r="I65" s="23"/>
    </row>
    <row r="66" spans="1:9" x14ac:dyDescent="0.2">
      <c r="A66" s="48" t="s">
        <v>34</v>
      </c>
      <c r="B66" s="57">
        <v>600</v>
      </c>
      <c r="C66" s="57">
        <v>60016</v>
      </c>
      <c r="D66" s="57">
        <v>4300</v>
      </c>
      <c r="E66" s="48" t="s">
        <v>28</v>
      </c>
      <c r="F66" s="62" t="s">
        <v>61</v>
      </c>
      <c r="G66" s="64">
        <f>[1]Arkusz2!H67</f>
        <v>6833.46</v>
      </c>
      <c r="H66" s="37">
        <v>0</v>
      </c>
      <c r="I66" s="73">
        <v>0</v>
      </c>
    </row>
    <row r="67" spans="1:9" ht="3" customHeight="1" x14ac:dyDescent="0.2">
      <c r="A67" s="48"/>
      <c r="B67" s="57"/>
      <c r="C67" s="57"/>
      <c r="D67" s="57"/>
      <c r="E67" s="48"/>
      <c r="F67" s="63"/>
      <c r="G67" s="64"/>
      <c r="H67" s="39"/>
      <c r="I67" s="75"/>
    </row>
    <row r="68" spans="1:9" x14ac:dyDescent="0.2">
      <c r="A68" s="48"/>
      <c r="B68" s="7">
        <v>900</v>
      </c>
      <c r="C68" s="7">
        <v>90015</v>
      </c>
      <c r="D68" s="7">
        <v>4300</v>
      </c>
      <c r="E68" s="48"/>
      <c r="F68" s="28" t="s">
        <v>106</v>
      </c>
      <c r="G68" s="22">
        <v>4000</v>
      </c>
      <c r="H68" s="22">
        <v>0</v>
      </c>
      <c r="I68" s="23">
        <v>0</v>
      </c>
    </row>
    <row r="69" spans="1:9" x14ac:dyDescent="0.2">
      <c r="A69" s="49" t="s">
        <v>36</v>
      </c>
      <c r="B69" s="41">
        <v>900</v>
      </c>
      <c r="C69" s="41">
        <v>90095</v>
      </c>
      <c r="D69" s="41">
        <v>4210</v>
      </c>
      <c r="E69" s="49" t="s">
        <v>19</v>
      </c>
      <c r="F69" s="34" t="s">
        <v>107</v>
      </c>
      <c r="G69" s="37">
        <v>4000</v>
      </c>
      <c r="H69" s="37">
        <v>2968.9</v>
      </c>
      <c r="I69" s="37">
        <f>H69/G69*100</f>
        <v>74.222499999999997</v>
      </c>
    </row>
    <row r="70" spans="1:9" ht="3.75" customHeight="1" x14ac:dyDescent="0.2">
      <c r="A70" s="51"/>
      <c r="B70" s="43"/>
      <c r="C70" s="43"/>
      <c r="D70" s="43"/>
      <c r="E70" s="51"/>
      <c r="F70" s="36"/>
      <c r="G70" s="39"/>
      <c r="H70" s="39"/>
      <c r="I70" s="39"/>
    </row>
    <row r="71" spans="1:9" x14ac:dyDescent="0.2">
      <c r="A71" s="51"/>
      <c r="B71" s="9">
        <v>750</v>
      </c>
      <c r="C71" s="9">
        <v>75075</v>
      </c>
      <c r="D71" s="9">
        <v>4210</v>
      </c>
      <c r="E71" s="51"/>
      <c r="F71" s="32" t="s">
        <v>57</v>
      </c>
      <c r="G71" s="19">
        <v>2500</v>
      </c>
      <c r="H71" s="22">
        <v>0</v>
      </c>
      <c r="I71" s="23">
        <v>0</v>
      </c>
    </row>
    <row r="72" spans="1:9" x14ac:dyDescent="0.2">
      <c r="A72" s="51"/>
      <c r="B72" s="9">
        <v>900</v>
      </c>
      <c r="C72" s="9">
        <v>90095</v>
      </c>
      <c r="D72" s="9">
        <v>4210</v>
      </c>
      <c r="E72" s="51"/>
      <c r="F72" s="32" t="s">
        <v>108</v>
      </c>
      <c r="G72" s="19">
        <v>1400</v>
      </c>
      <c r="H72" s="22">
        <v>0</v>
      </c>
      <c r="I72" s="23">
        <v>0</v>
      </c>
    </row>
    <row r="73" spans="1:9" x14ac:dyDescent="0.2">
      <c r="A73" s="51"/>
      <c r="B73" s="9">
        <v>600</v>
      </c>
      <c r="C73" s="9">
        <v>60016</v>
      </c>
      <c r="D73" s="9">
        <v>4210</v>
      </c>
      <c r="E73" s="51"/>
      <c r="F73" s="32" t="s">
        <v>109</v>
      </c>
      <c r="G73" s="19">
        <v>1700</v>
      </c>
      <c r="H73" s="22">
        <v>787.2</v>
      </c>
      <c r="I73" s="22">
        <f>H73/G73*100</f>
        <v>46.305882352941182</v>
      </c>
    </row>
    <row r="74" spans="1:9" x14ac:dyDescent="0.2">
      <c r="A74" s="51"/>
      <c r="B74" s="9">
        <v>900</v>
      </c>
      <c r="C74" s="9">
        <v>90015</v>
      </c>
      <c r="D74" s="9">
        <v>4300</v>
      </c>
      <c r="E74" s="51"/>
      <c r="F74" s="32" t="s">
        <v>110</v>
      </c>
      <c r="G74" s="19">
        <v>5460.16</v>
      </c>
      <c r="H74" s="22">
        <v>0</v>
      </c>
      <c r="I74" s="23">
        <v>0</v>
      </c>
    </row>
    <row r="75" spans="1:9" x14ac:dyDescent="0.2">
      <c r="A75" s="51"/>
      <c r="B75" s="9">
        <v>600</v>
      </c>
      <c r="C75" s="9">
        <v>60016</v>
      </c>
      <c r="D75" s="9">
        <v>4300</v>
      </c>
      <c r="E75" s="51"/>
      <c r="F75" s="32" t="s">
        <v>111</v>
      </c>
      <c r="G75" s="19">
        <v>3000</v>
      </c>
      <c r="H75" s="22">
        <v>0</v>
      </c>
      <c r="I75" s="23">
        <v>0</v>
      </c>
    </row>
    <row r="76" spans="1:9" x14ac:dyDescent="0.2">
      <c r="A76" s="51"/>
      <c r="B76" s="9">
        <v>900</v>
      </c>
      <c r="C76" s="9">
        <v>90095</v>
      </c>
      <c r="D76" s="9">
        <v>4210</v>
      </c>
      <c r="E76" s="51"/>
      <c r="F76" s="32" t="s">
        <v>112</v>
      </c>
      <c r="G76" s="19">
        <v>1400</v>
      </c>
      <c r="H76" s="22">
        <v>0</v>
      </c>
      <c r="I76" s="23">
        <v>0</v>
      </c>
    </row>
    <row r="77" spans="1:9" x14ac:dyDescent="0.2">
      <c r="A77" s="50"/>
      <c r="B77" s="9">
        <v>900</v>
      </c>
      <c r="C77" s="9">
        <v>90095</v>
      </c>
      <c r="D77" s="9">
        <v>4270</v>
      </c>
      <c r="E77" s="50"/>
      <c r="F77" s="32" t="s">
        <v>113</v>
      </c>
      <c r="G77" s="19">
        <v>10000</v>
      </c>
      <c r="H77" s="22">
        <v>0</v>
      </c>
      <c r="I77" s="23">
        <v>0</v>
      </c>
    </row>
    <row r="78" spans="1:9" x14ac:dyDescent="0.2">
      <c r="A78" s="48" t="s">
        <v>38</v>
      </c>
      <c r="B78" s="7">
        <v>900</v>
      </c>
      <c r="C78" s="7">
        <v>90095</v>
      </c>
      <c r="D78" s="7">
        <v>4210</v>
      </c>
      <c r="E78" s="48" t="s">
        <v>30</v>
      </c>
      <c r="F78" s="29" t="s">
        <v>114</v>
      </c>
      <c r="G78" s="22">
        <v>2000</v>
      </c>
      <c r="H78" s="22">
        <v>1670</v>
      </c>
      <c r="I78" s="22">
        <f>H78/G78*100</f>
        <v>83.5</v>
      </c>
    </row>
    <row r="79" spans="1:9" x14ac:dyDescent="0.2">
      <c r="A79" s="48"/>
      <c r="B79" s="7">
        <v>900</v>
      </c>
      <c r="C79" s="7">
        <v>90095</v>
      </c>
      <c r="D79" s="7">
        <v>4210</v>
      </c>
      <c r="E79" s="48"/>
      <c r="F79" s="29" t="s">
        <v>115</v>
      </c>
      <c r="G79" s="22">
        <v>500</v>
      </c>
      <c r="H79" s="22">
        <v>333.01</v>
      </c>
      <c r="I79" s="22">
        <f t="shared" ref="I79:I81" si="0">H79/G79*100</f>
        <v>66.60199999999999</v>
      </c>
    </row>
    <row r="80" spans="1:9" ht="12.75" customHeight="1" x14ac:dyDescent="0.2">
      <c r="A80" s="48"/>
      <c r="B80" s="41">
        <v>921</v>
      </c>
      <c r="C80" s="41">
        <v>92109</v>
      </c>
      <c r="D80" s="7">
        <v>4210</v>
      </c>
      <c r="E80" s="48"/>
      <c r="F80" s="58" t="s">
        <v>116</v>
      </c>
      <c r="G80" s="22">
        <v>2000</v>
      </c>
      <c r="H80" s="22">
        <v>0</v>
      </c>
      <c r="I80" s="22">
        <f t="shared" si="0"/>
        <v>0</v>
      </c>
    </row>
    <row r="81" spans="1:9" x14ac:dyDescent="0.2">
      <c r="A81" s="48"/>
      <c r="B81" s="43"/>
      <c r="C81" s="43"/>
      <c r="D81" s="7">
        <v>4170</v>
      </c>
      <c r="E81" s="48"/>
      <c r="F81" s="59"/>
      <c r="G81" s="22">
        <v>700</v>
      </c>
      <c r="H81" s="22">
        <v>0</v>
      </c>
      <c r="I81" s="22">
        <f t="shared" si="0"/>
        <v>0</v>
      </c>
    </row>
    <row r="82" spans="1:9" x14ac:dyDescent="0.2">
      <c r="A82" s="48"/>
      <c r="B82" s="9">
        <v>900</v>
      </c>
      <c r="C82" s="9">
        <v>90095</v>
      </c>
      <c r="D82" s="7">
        <v>4210</v>
      </c>
      <c r="E82" s="48"/>
      <c r="F82" s="27" t="s">
        <v>117</v>
      </c>
      <c r="G82" s="22">
        <v>11285.44</v>
      </c>
      <c r="H82" s="22">
        <v>0</v>
      </c>
      <c r="I82" s="23">
        <v>0</v>
      </c>
    </row>
    <row r="83" spans="1:9" x14ac:dyDescent="0.2">
      <c r="A83" s="57"/>
      <c r="B83" s="7">
        <v>921</v>
      </c>
      <c r="C83" s="7">
        <v>92109</v>
      </c>
      <c r="D83" s="7">
        <v>4210</v>
      </c>
      <c r="E83" s="57"/>
      <c r="F83" s="29" t="s">
        <v>71</v>
      </c>
      <c r="G83" s="22">
        <v>300</v>
      </c>
      <c r="H83" s="22">
        <v>0</v>
      </c>
      <c r="I83" s="23">
        <v>0</v>
      </c>
    </row>
    <row r="84" spans="1:9" x14ac:dyDescent="0.2">
      <c r="A84" s="52" t="s">
        <v>40</v>
      </c>
      <c r="B84" s="15">
        <v>900</v>
      </c>
      <c r="C84" s="15">
        <v>90015</v>
      </c>
      <c r="D84" s="15">
        <v>4300</v>
      </c>
      <c r="E84" s="52" t="s">
        <v>22</v>
      </c>
      <c r="F84" s="33" t="s">
        <v>81</v>
      </c>
      <c r="G84" s="26">
        <v>10682.06</v>
      </c>
      <c r="H84" s="22">
        <v>0</v>
      </c>
      <c r="I84" s="23">
        <v>0</v>
      </c>
    </row>
    <row r="85" spans="1:9" x14ac:dyDescent="0.2">
      <c r="A85" s="53"/>
      <c r="B85" s="55">
        <v>900</v>
      </c>
      <c r="C85" s="55">
        <v>90095</v>
      </c>
      <c r="D85" s="55">
        <v>4210</v>
      </c>
      <c r="E85" s="53"/>
      <c r="F85" s="44" t="s">
        <v>118</v>
      </c>
      <c r="G85" s="46">
        <v>10000</v>
      </c>
      <c r="H85" s="37">
        <v>0</v>
      </c>
      <c r="I85" s="73">
        <v>0</v>
      </c>
    </row>
    <row r="86" spans="1:9" ht="6" customHeight="1" x14ac:dyDescent="0.2">
      <c r="A86" s="54"/>
      <c r="B86" s="56"/>
      <c r="C86" s="56"/>
      <c r="D86" s="56"/>
      <c r="E86" s="54"/>
      <c r="F86" s="45"/>
      <c r="G86" s="47"/>
      <c r="H86" s="39"/>
      <c r="I86" s="75"/>
    </row>
    <row r="87" spans="1:9" x14ac:dyDescent="0.2">
      <c r="A87" s="48" t="s">
        <v>42</v>
      </c>
      <c r="B87" s="41">
        <v>900</v>
      </c>
      <c r="C87" s="41">
        <v>90095</v>
      </c>
      <c r="D87" s="41">
        <v>4300</v>
      </c>
      <c r="E87" s="48" t="s">
        <v>58</v>
      </c>
      <c r="F87" s="76" t="s">
        <v>119</v>
      </c>
      <c r="G87" s="37">
        <v>19782.84</v>
      </c>
      <c r="H87" s="37">
        <v>0</v>
      </c>
      <c r="I87" s="73">
        <v>0</v>
      </c>
    </row>
    <row r="88" spans="1:9" ht="3" customHeight="1" x14ac:dyDescent="0.2">
      <c r="A88" s="48"/>
      <c r="B88" s="43"/>
      <c r="C88" s="43"/>
      <c r="D88" s="43"/>
      <c r="E88" s="48"/>
      <c r="F88" s="77"/>
      <c r="G88" s="39"/>
      <c r="H88" s="39"/>
      <c r="I88" s="75"/>
    </row>
    <row r="89" spans="1:9" x14ac:dyDescent="0.2">
      <c r="A89" s="49" t="s">
        <v>44</v>
      </c>
      <c r="B89" s="7">
        <v>900</v>
      </c>
      <c r="C89" s="7">
        <v>90015</v>
      </c>
      <c r="D89" s="7">
        <v>4300</v>
      </c>
      <c r="E89" s="51" t="s">
        <v>59</v>
      </c>
      <c r="F89" s="29" t="s">
        <v>120</v>
      </c>
      <c r="G89" s="22">
        <v>2000</v>
      </c>
      <c r="H89" s="22">
        <v>0</v>
      </c>
      <c r="I89" s="23">
        <v>0</v>
      </c>
    </row>
    <row r="90" spans="1:9" x14ac:dyDescent="0.2">
      <c r="A90" s="50"/>
      <c r="B90" s="7">
        <v>600</v>
      </c>
      <c r="C90" s="7">
        <v>60016</v>
      </c>
      <c r="D90" s="7">
        <v>4270</v>
      </c>
      <c r="E90" s="50"/>
      <c r="F90" s="29" t="s">
        <v>121</v>
      </c>
      <c r="G90" s="22">
        <v>8961.92</v>
      </c>
      <c r="H90" s="22">
        <v>0</v>
      </c>
      <c r="I90" s="23">
        <v>0</v>
      </c>
    </row>
    <row r="91" spans="1:9" x14ac:dyDescent="0.2">
      <c r="A91" s="8" t="s">
        <v>45</v>
      </c>
      <c r="B91" s="7">
        <v>600</v>
      </c>
      <c r="C91" s="7">
        <v>60016</v>
      </c>
      <c r="D91" s="7">
        <v>4270</v>
      </c>
      <c r="E91" s="8" t="s">
        <v>14</v>
      </c>
      <c r="F91" s="28" t="s">
        <v>122</v>
      </c>
      <c r="G91" s="22">
        <v>13359.84</v>
      </c>
      <c r="H91" s="22">
        <v>0</v>
      </c>
      <c r="I91" s="23">
        <v>0</v>
      </c>
    </row>
    <row r="92" spans="1:9" ht="25.5" x14ac:dyDescent="0.2">
      <c r="A92" s="8" t="s">
        <v>47</v>
      </c>
      <c r="B92" s="7">
        <v>900</v>
      </c>
      <c r="C92" s="7">
        <v>90095</v>
      </c>
      <c r="D92" s="7">
        <v>4210</v>
      </c>
      <c r="E92" s="8" t="s">
        <v>17</v>
      </c>
      <c r="F92" s="28" t="s">
        <v>123</v>
      </c>
      <c r="G92" s="22">
        <v>12546.26</v>
      </c>
      <c r="H92" s="22">
        <v>0</v>
      </c>
      <c r="I92" s="23">
        <v>0</v>
      </c>
    </row>
    <row r="93" spans="1:9" x14ac:dyDescent="0.2">
      <c r="A93" s="49" t="s">
        <v>49</v>
      </c>
      <c r="B93" s="41">
        <v>600</v>
      </c>
      <c r="C93" s="41">
        <v>60004</v>
      </c>
      <c r="D93" s="41">
        <v>4210</v>
      </c>
      <c r="E93" s="49" t="s">
        <v>12</v>
      </c>
      <c r="F93" s="34" t="s">
        <v>124</v>
      </c>
      <c r="G93" s="37">
        <v>400</v>
      </c>
      <c r="H93" s="37">
        <v>0</v>
      </c>
      <c r="I93" s="73">
        <v>0</v>
      </c>
    </row>
    <row r="94" spans="1:9" ht="4.5" customHeight="1" x14ac:dyDescent="0.2">
      <c r="A94" s="51"/>
      <c r="B94" s="42"/>
      <c r="C94" s="42"/>
      <c r="D94" s="42"/>
      <c r="E94" s="51"/>
      <c r="F94" s="35"/>
      <c r="G94" s="38"/>
      <c r="H94" s="38"/>
      <c r="I94" s="74"/>
    </row>
    <row r="95" spans="1:9" hidden="1" x14ac:dyDescent="0.2">
      <c r="A95" s="51"/>
      <c r="B95" s="43"/>
      <c r="C95" s="43"/>
      <c r="D95" s="43"/>
      <c r="E95" s="51"/>
      <c r="F95" s="36"/>
      <c r="G95" s="39"/>
      <c r="H95" s="39"/>
      <c r="I95" s="75"/>
    </row>
    <row r="96" spans="1:9" x14ac:dyDescent="0.2">
      <c r="A96" s="51"/>
      <c r="B96" s="7">
        <v>600</v>
      </c>
      <c r="C96" s="7">
        <v>60016</v>
      </c>
      <c r="D96" s="7">
        <v>4300</v>
      </c>
      <c r="E96" s="51"/>
      <c r="F96" s="29" t="s">
        <v>125</v>
      </c>
      <c r="G96" s="22">
        <v>14000</v>
      </c>
      <c r="H96" s="22">
        <v>0</v>
      </c>
      <c r="I96" s="23">
        <v>0</v>
      </c>
    </row>
    <row r="97" spans="1:9" x14ac:dyDescent="0.2">
      <c r="A97" s="51"/>
      <c r="B97" s="7">
        <v>900</v>
      </c>
      <c r="C97" s="7">
        <v>90015</v>
      </c>
      <c r="D97" s="7">
        <v>4300</v>
      </c>
      <c r="E97" s="51"/>
      <c r="F97" s="29" t="s">
        <v>126</v>
      </c>
      <c r="G97" s="22">
        <v>7123.32</v>
      </c>
      <c r="H97" s="22">
        <v>0</v>
      </c>
      <c r="I97" s="23">
        <v>0</v>
      </c>
    </row>
    <row r="98" spans="1:9" x14ac:dyDescent="0.2">
      <c r="A98" s="50"/>
      <c r="B98" s="7">
        <v>750</v>
      </c>
      <c r="C98" s="7">
        <v>75075</v>
      </c>
      <c r="D98" s="7">
        <v>4210</v>
      </c>
      <c r="E98" s="50"/>
      <c r="F98" s="29" t="s">
        <v>57</v>
      </c>
      <c r="G98" s="22">
        <v>1000</v>
      </c>
      <c r="H98" s="22">
        <v>946.61</v>
      </c>
      <c r="I98" s="22">
        <f>H98/G98*100</f>
        <v>94.661000000000001</v>
      </c>
    </row>
    <row r="99" spans="1:9" x14ac:dyDescent="0.2">
      <c r="A99" s="16" t="s">
        <v>60</v>
      </c>
      <c r="B99" s="15">
        <v>900</v>
      </c>
      <c r="C99" s="15">
        <v>90015</v>
      </c>
      <c r="D99" s="15">
        <v>4300</v>
      </c>
      <c r="E99" s="11" t="s">
        <v>10</v>
      </c>
      <c r="F99" s="33" t="s">
        <v>127</v>
      </c>
      <c r="G99" s="26">
        <v>12760.36</v>
      </c>
      <c r="H99" s="22">
        <v>0</v>
      </c>
      <c r="I99" s="23">
        <v>0</v>
      </c>
    </row>
    <row r="100" spans="1:9" ht="22.5" customHeight="1" x14ac:dyDescent="0.2">
      <c r="A100" s="40" t="s">
        <v>52</v>
      </c>
      <c r="B100" s="40"/>
      <c r="C100" s="40"/>
      <c r="D100" s="40"/>
      <c r="E100" s="40"/>
      <c r="F100" s="40"/>
      <c r="G100" s="21">
        <f>SUM(G12:G99)</f>
        <v>529897.50000000012</v>
      </c>
      <c r="H100" s="20">
        <f>SUM(H12:H99)</f>
        <v>19562.659999999996</v>
      </c>
      <c r="I100" s="20">
        <f>H100/G100*100</f>
        <v>3.6917819012167432</v>
      </c>
    </row>
  </sheetData>
  <mergeCells count="102">
    <mergeCell ref="B23:B24"/>
    <mergeCell ref="H59:H61"/>
    <mergeCell ref="I59:I61"/>
    <mergeCell ref="H66:H67"/>
    <mergeCell ref="I66:I67"/>
    <mergeCell ref="I69:I70"/>
    <mergeCell ref="I85:I86"/>
    <mergeCell ref="I93:I95"/>
    <mergeCell ref="A93:A98"/>
    <mergeCell ref="E93:E98"/>
    <mergeCell ref="H85:H86"/>
    <mergeCell ref="B87:B88"/>
    <mergeCell ref="C87:C88"/>
    <mergeCell ref="D87:D88"/>
    <mergeCell ref="E87:E88"/>
    <mergeCell ref="F87:F88"/>
    <mergeCell ref="G87:G88"/>
    <mergeCell ref="H87:H88"/>
    <mergeCell ref="I87:I88"/>
    <mergeCell ref="A59:A65"/>
    <mergeCell ref="B59:B61"/>
    <mergeCell ref="C59:C61"/>
    <mergeCell ref="D59:D61"/>
    <mergeCell ref="E59:E65"/>
    <mergeCell ref="E53:E57"/>
    <mergeCell ref="A6:I6"/>
    <mergeCell ref="A7:I7"/>
    <mergeCell ref="I12:I13"/>
    <mergeCell ref="A26:A28"/>
    <mergeCell ref="E26:E28"/>
    <mergeCell ref="A29:A31"/>
    <mergeCell ref="E29:E31"/>
    <mergeCell ref="B12:B13"/>
    <mergeCell ref="C12:C13"/>
    <mergeCell ref="D12:D13"/>
    <mergeCell ref="A12:A17"/>
    <mergeCell ref="E12:E17"/>
    <mergeCell ref="F12:F13"/>
    <mergeCell ref="G12:G13"/>
    <mergeCell ref="H12:H13"/>
    <mergeCell ref="A18:A24"/>
    <mergeCell ref="E18:E24"/>
    <mergeCell ref="B19:B20"/>
    <mergeCell ref="C19:C20"/>
    <mergeCell ref="F19:F20"/>
    <mergeCell ref="B21:B22"/>
    <mergeCell ref="C21:C22"/>
    <mergeCell ref="F21:F22"/>
    <mergeCell ref="C23:C24"/>
    <mergeCell ref="F23:F24"/>
    <mergeCell ref="F29:F30"/>
    <mergeCell ref="G29:G30"/>
    <mergeCell ref="A32:A33"/>
    <mergeCell ref="E32:E33"/>
    <mergeCell ref="F59:F61"/>
    <mergeCell ref="G59:G61"/>
    <mergeCell ref="A66:A68"/>
    <mergeCell ref="B66:B67"/>
    <mergeCell ref="C66:C67"/>
    <mergeCell ref="D66:D67"/>
    <mergeCell ref="E66:E68"/>
    <mergeCell ref="F66:F67"/>
    <mergeCell ref="G66:G67"/>
    <mergeCell ref="A43:A46"/>
    <mergeCell ref="E43:E46"/>
    <mergeCell ref="A34:A36"/>
    <mergeCell ref="E34:E36"/>
    <mergeCell ref="A39:A41"/>
    <mergeCell ref="E39:E42"/>
    <mergeCell ref="A47:A49"/>
    <mergeCell ref="E47:E49"/>
    <mergeCell ref="A53:A57"/>
    <mergeCell ref="G69:G70"/>
    <mergeCell ref="H69:H70"/>
    <mergeCell ref="A78:A83"/>
    <mergeCell ref="E78:E83"/>
    <mergeCell ref="B80:B81"/>
    <mergeCell ref="C80:C81"/>
    <mergeCell ref="F80:F81"/>
    <mergeCell ref="A69:A77"/>
    <mergeCell ref="B69:B70"/>
    <mergeCell ref="C69:C70"/>
    <mergeCell ref="D69:D70"/>
    <mergeCell ref="E69:E77"/>
    <mergeCell ref="F69:F70"/>
    <mergeCell ref="F93:F95"/>
    <mergeCell ref="G93:G95"/>
    <mergeCell ref="H93:H95"/>
    <mergeCell ref="A100:F100"/>
    <mergeCell ref="B93:B95"/>
    <mergeCell ref="C93:C95"/>
    <mergeCell ref="D93:D95"/>
    <mergeCell ref="F85:F86"/>
    <mergeCell ref="G85:G86"/>
    <mergeCell ref="A87:A88"/>
    <mergeCell ref="A89:A90"/>
    <mergeCell ref="E89:E90"/>
    <mergeCell ref="A84:A86"/>
    <mergeCell ref="E84:E86"/>
    <mergeCell ref="B85:B86"/>
    <mergeCell ref="C85:C86"/>
    <mergeCell ref="D85:D86"/>
  </mergeCells>
  <phoneticPr fontId="3" type="noConversion"/>
  <pageMargins left="0.25" right="0.25" top="0.75" bottom="0.75" header="0.3" footer="0.3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</dc:creator>
  <cp:lastModifiedBy>Elżbieta Kiliś</cp:lastModifiedBy>
  <cp:lastPrinted>2019-08-27T09:54:25Z</cp:lastPrinted>
  <dcterms:created xsi:type="dcterms:W3CDTF">2014-11-05T08:32:39Z</dcterms:created>
  <dcterms:modified xsi:type="dcterms:W3CDTF">2019-08-27T09:56:52Z</dcterms:modified>
</cp:coreProperties>
</file>