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WB\OPISÓWKA I PÓŁROCZE 2019\"/>
    </mc:Choice>
  </mc:AlternateContent>
  <bookViews>
    <workbookView xWindow="-30" yWindow="75" windowWidth="9435" windowHeight="4545"/>
  </bookViews>
  <sheets>
    <sheet name="Arkusz1" sheetId="1" r:id="rId1"/>
  </sheets>
  <calcPr calcId="152511" iterate="1" iterateCount="1" calcOnSave="0"/>
</workbook>
</file>

<file path=xl/calcChain.xml><?xml version="1.0" encoding="utf-8"?>
<calcChain xmlns="http://schemas.openxmlformats.org/spreadsheetml/2006/main">
  <c r="H36" i="1" l="1"/>
  <c r="I32" i="1"/>
  <c r="I29" i="1"/>
  <c r="F36" i="1"/>
  <c r="I27" i="1"/>
  <c r="I22" i="1"/>
  <c r="I23" i="1"/>
  <c r="I24" i="1"/>
  <c r="I25" i="1"/>
  <c r="I26" i="1"/>
  <c r="I28" i="1"/>
  <c r="I30" i="1"/>
  <c r="I36" i="1" l="1"/>
  <c r="F39" i="1"/>
  <c r="H39" i="1"/>
  <c r="I31" i="1"/>
  <c r="I21" i="1"/>
  <c r="I12" i="1"/>
  <c r="I13" i="1"/>
  <c r="I11" i="1"/>
  <c r="G15" i="1"/>
  <c r="E15" i="1"/>
  <c r="I15" i="1" l="1"/>
  <c r="I39" i="1"/>
</calcChain>
</file>

<file path=xl/sharedStrings.xml><?xml version="1.0" encoding="utf-8"?>
<sst xmlns="http://schemas.openxmlformats.org/spreadsheetml/2006/main" count="45" uniqueCount="40">
  <si>
    <t xml:space="preserve">WYKONANIE PLANU FINANSOWEGO </t>
  </si>
  <si>
    <t>NAZWA</t>
  </si>
  <si>
    <t xml:space="preserve">OGÓŁEM </t>
  </si>
  <si>
    <t>ROZCHODY</t>
  </si>
  <si>
    <t>Paragraf</t>
  </si>
  <si>
    <t>Wynagrodzenia osobowe pracowników</t>
  </si>
  <si>
    <t xml:space="preserve">Składki na ubezpieczenia społeczne </t>
  </si>
  <si>
    <t xml:space="preserve">Składki na Fundusz Pracy </t>
  </si>
  <si>
    <t xml:space="preserve">Zakup materiałów i wyposażenia </t>
  </si>
  <si>
    <t>Zakup usług pozostałych</t>
  </si>
  <si>
    <t xml:space="preserve">Podróże służbowe krajowe </t>
  </si>
  <si>
    <t>Odpisy na ZFŚS</t>
  </si>
  <si>
    <t xml:space="preserve">Rozchody ogółem </t>
  </si>
  <si>
    <t xml:space="preserve">Samodzielnego Publicznego Zakładu Opieki Zdrowotnej </t>
  </si>
  <si>
    <t>PRZYCHODY - dział 851, Rozdz. 85121</t>
  </si>
  <si>
    <t xml:space="preserve">Zakup leków i materiałów medycznych </t>
  </si>
  <si>
    <t xml:space="preserve">I. Stan funduszu obrotowego na początku roku </t>
  </si>
  <si>
    <t>II. Zwiększenie funduszu</t>
  </si>
  <si>
    <t xml:space="preserve">Stan funduszu obrotowego na koniec okresu sprawozdaczego </t>
  </si>
  <si>
    <t>% wskażnik wykonania</t>
  </si>
  <si>
    <t xml:space="preserve">% wskaźnik wykonania </t>
  </si>
  <si>
    <t>Odsetki od nieterm. wpłat z tytułu opłat</t>
  </si>
  <si>
    <t xml:space="preserve">Wydatki na zakupy inwestycyjne </t>
  </si>
  <si>
    <t>Dotacje z budżetu Gminy</t>
  </si>
  <si>
    <t>III. Przychody ogółem,w tym:odsetki bankowe i inne</t>
  </si>
  <si>
    <t>-</t>
  </si>
  <si>
    <t>Suma bilansowa (I+II+III)</t>
  </si>
  <si>
    <t>Zmniejszenie funduszu</t>
  </si>
  <si>
    <t>Szkolenia</t>
  </si>
  <si>
    <t>za I półrocze 2019 rok</t>
  </si>
  <si>
    <t>Plan na rok 2019</t>
  </si>
  <si>
    <t>Wykonanie na 30.06.2019</t>
  </si>
  <si>
    <t>Wynagrodzenia osobowe umowa zlecenie</t>
  </si>
  <si>
    <t>Usługi zdrowotne</t>
  </si>
  <si>
    <t>Usługi telekomunikacyjne</t>
  </si>
  <si>
    <t>Podatek d nieruchomości od zajmowanych pomieszczeń</t>
  </si>
  <si>
    <t>Zobowiązania nie wymagalne na dzień 30.06.2019r.  - 0,00 zł</t>
  </si>
  <si>
    <t>Należności na dzień 30.06.2019 r.-  0,00 zł</t>
  </si>
  <si>
    <t>Zobowiązania wymagalne na dzień 30.06.2019 r.- 0,00 zł</t>
  </si>
  <si>
    <t xml:space="preserve">Załącznik Nr 15                                                    do Zarządzenia Nr 76/2019                            Wójta Gminy Pomiechówek                                  z dnia 28 sierpnia 2019r.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</si>
</sst>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sz val="10"/>
      <color theme="1"/>
      <name val="Arial CE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3" fillId="0" borderId="0" xfId="0" applyFont="1"/>
    <xf numFmtId="0" fontId="8" fillId="0" borderId="0" xfId="0" applyFont="1" applyAlignment="1">
      <alignment horizontal="center" wrapText="1"/>
    </xf>
    <xf numFmtId="0" fontId="10" fillId="0" borderId="0" xfId="0" applyFont="1"/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vertical="center"/>
    </xf>
    <xf numFmtId="4" fontId="7" fillId="0" borderId="1" xfId="0" applyNumberFormat="1" applyFont="1" applyBorder="1"/>
    <xf numFmtId="0" fontId="7" fillId="0" borderId="4" xfId="0" applyFont="1" applyBorder="1" applyAlignment="1">
      <alignment wrapText="1"/>
    </xf>
    <xf numFmtId="4" fontId="7" fillId="0" borderId="1" xfId="0" applyNumberFormat="1" applyFont="1" applyBorder="1" applyAlignment="1">
      <alignment horizontal="right"/>
    </xf>
    <xf numFmtId="4" fontId="11" fillId="2" borderId="1" xfId="0" applyNumberFormat="1" applyFont="1" applyFill="1" applyBorder="1"/>
    <xf numFmtId="0" fontId="11" fillId="2" borderId="2" xfId="0" applyFont="1" applyFill="1" applyBorder="1" applyAlignment="1"/>
    <xf numFmtId="0" fontId="11" fillId="2" borderId="4" xfId="0" applyFont="1" applyFill="1" applyBorder="1" applyAlignment="1"/>
    <xf numFmtId="2" fontId="11" fillId="2" borderId="1" xfId="0" applyNumberFormat="1" applyFont="1" applyFill="1" applyBorder="1" applyAlignment="1">
      <alignment vertical="center"/>
    </xf>
    <xf numFmtId="2" fontId="3" fillId="0" borderId="0" xfId="0" applyNumberFormat="1" applyFont="1" applyAlignment="1">
      <alignment horizontal="left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vertical="center" wrapText="1"/>
    </xf>
    <xf numFmtId="4" fontId="7" fillId="0" borderId="2" xfId="0" applyNumberFormat="1" applyFont="1" applyBorder="1" applyAlignment="1">
      <alignment wrapText="1"/>
    </xf>
    <xf numFmtId="4" fontId="7" fillId="0" borderId="4" xfId="0" applyNumberFormat="1" applyFont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/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" fontId="7" fillId="0" borderId="2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4" fontId="11" fillId="2" borderId="2" xfId="0" applyNumberFormat="1" applyFont="1" applyFill="1" applyBorder="1" applyAlignment="1"/>
    <xf numFmtId="0" fontId="11" fillId="2" borderId="4" xfId="0" applyFont="1" applyFill="1" applyBorder="1" applyAlignment="1"/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2" borderId="2" xfId="0" applyFont="1" applyFill="1" applyBorder="1" applyAlignment="1"/>
    <xf numFmtId="0" fontId="11" fillId="2" borderId="2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4" fontId="11" fillId="2" borderId="2" xfId="0" applyNumberFormat="1" applyFont="1" applyFill="1" applyBorder="1" applyAlignment="1">
      <alignment vertical="center"/>
    </xf>
    <xf numFmtId="4" fontId="11" fillId="2" borderId="4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4" fontId="7" fillId="0" borderId="2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0" fontId="3" fillId="0" borderId="0" xfId="0" applyFont="1" applyAlignment="1"/>
    <xf numFmtId="0" fontId="11" fillId="2" borderId="3" xfId="0" applyFont="1" applyFill="1" applyBorder="1" applyAlignment="1"/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4" fontId="11" fillId="2" borderId="2" xfId="0" applyNumberFormat="1" applyFont="1" applyFill="1" applyBorder="1" applyAlignment="1">
      <alignment horizontal="right"/>
    </xf>
    <xf numFmtId="4" fontId="11" fillId="2" borderId="4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wrapText="1"/>
    </xf>
    <xf numFmtId="4" fontId="11" fillId="2" borderId="4" xfId="0" applyNumberFormat="1" applyFont="1" applyFill="1" applyBorder="1" applyAlignment="1">
      <alignment wrapText="1"/>
    </xf>
    <xf numFmtId="4" fontId="7" fillId="0" borderId="2" xfId="0" applyNumberFormat="1" applyFont="1" applyBorder="1" applyAlignment="1">
      <alignment horizontal="right" wrapText="1"/>
    </xf>
    <xf numFmtId="4" fontId="7" fillId="0" borderId="4" xfId="0" applyNumberFormat="1" applyFont="1" applyBorder="1" applyAlignment="1">
      <alignment horizontal="right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1" fillId="0" borderId="0" xfId="0" applyFont="1" applyBorder="1" applyAlignment="1"/>
    <xf numFmtId="0" fontId="11" fillId="0" borderId="0" xfId="0" applyFont="1" applyAlignme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4" fontId="7" fillId="0" borderId="2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topLeftCell="A7" workbookViewId="0">
      <selection activeCell="N2" sqref="N2"/>
    </sheetView>
  </sheetViews>
  <sheetFormatPr defaultRowHeight="12.75" x14ac:dyDescent="0.2"/>
  <cols>
    <col min="1" max="1" width="5.42578125" customWidth="1"/>
    <col min="2" max="2" width="3.28515625" customWidth="1"/>
    <col min="3" max="3" width="13.7109375" customWidth="1"/>
    <col min="4" max="4" width="36.140625" customWidth="1"/>
    <col min="5" max="5" width="9.5703125" customWidth="1"/>
    <col min="6" max="6" width="11.42578125" customWidth="1"/>
    <col min="7" max="7" width="9" customWidth="1"/>
    <col min="8" max="8" width="16" customWidth="1"/>
    <col min="9" max="9" width="12.5703125" customWidth="1"/>
  </cols>
  <sheetData>
    <row r="1" spans="1:9" ht="51.75" customHeight="1" x14ac:dyDescent="0.2">
      <c r="A1" s="5"/>
      <c r="B1" s="5"/>
      <c r="C1" s="5"/>
      <c r="D1" s="5"/>
      <c r="E1" s="5"/>
      <c r="F1" s="5"/>
      <c r="G1" s="6"/>
      <c r="H1" s="48" t="s">
        <v>39</v>
      </c>
      <c r="I1" s="48"/>
    </row>
    <row r="2" spans="1:9" ht="60.75" customHeight="1" x14ac:dyDescent="0.25">
      <c r="A2" s="11"/>
      <c r="B2" s="12"/>
      <c r="C2" s="12"/>
      <c r="D2" s="12"/>
      <c r="E2" s="12"/>
      <c r="F2" s="12"/>
      <c r="G2" s="12"/>
      <c r="H2" s="12"/>
      <c r="I2" s="12"/>
    </row>
    <row r="3" spans="1:9" ht="15.75" customHeight="1" x14ac:dyDescent="0.3">
      <c r="A3" s="49" t="s">
        <v>0</v>
      </c>
      <c r="B3" s="49"/>
      <c r="C3" s="49"/>
      <c r="D3" s="49"/>
      <c r="E3" s="49"/>
      <c r="F3" s="49"/>
      <c r="G3" s="49"/>
      <c r="H3" s="49"/>
      <c r="I3" s="49"/>
    </row>
    <row r="4" spans="1:9" ht="15.75" customHeight="1" x14ac:dyDescent="0.3">
      <c r="A4" s="49" t="s">
        <v>29</v>
      </c>
      <c r="B4" s="49"/>
      <c r="C4" s="49"/>
      <c r="D4" s="49"/>
      <c r="E4" s="49"/>
      <c r="F4" s="49"/>
      <c r="G4" s="49"/>
      <c r="H4" s="49"/>
      <c r="I4" s="49"/>
    </row>
    <row r="5" spans="1:9" ht="15.75" customHeight="1" x14ac:dyDescent="0.3">
      <c r="A5" s="13"/>
      <c r="B5" s="13"/>
      <c r="C5" s="13"/>
      <c r="D5" s="13"/>
      <c r="E5" s="13"/>
      <c r="F5" s="13"/>
      <c r="G5" s="13"/>
      <c r="H5" s="13"/>
      <c r="I5" s="13"/>
    </row>
    <row r="6" spans="1:9" ht="15" customHeight="1" x14ac:dyDescent="0.35">
      <c r="A6" s="50" t="s">
        <v>13</v>
      </c>
      <c r="B6" s="50"/>
      <c r="C6" s="50"/>
      <c r="D6" s="50"/>
      <c r="E6" s="50"/>
      <c r="F6" s="50"/>
      <c r="G6" s="50"/>
      <c r="H6" s="50"/>
      <c r="I6" s="50"/>
    </row>
    <row r="7" spans="1:9" ht="53.25" customHeight="1" x14ac:dyDescent="0.25">
      <c r="A7" s="11"/>
      <c r="B7" s="11"/>
      <c r="C7" s="11"/>
      <c r="D7" s="11"/>
      <c r="E7" s="11"/>
      <c r="F7" s="11"/>
      <c r="G7" s="11"/>
      <c r="H7" s="14"/>
      <c r="I7" s="11"/>
    </row>
    <row r="8" spans="1:9" ht="15.75" x14ac:dyDescent="0.25">
      <c r="A8" s="51" t="s">
        <v>14</v>
      </c>
      <c r="B8" s="51"/>
      <c r="C8" s="51"/>
      <c r="D8" s="51"/>
      <c r="E8" s="51"/>
      <c r="F8" s="7"/>
      <c r="G8" s="7"/>
      <c r="H8" s="7"/>
      <c r="I8" s="7"/>
    </row>
    <row r="9" spans="1:9" ht="8.25" customHeight="1" x14ac:dyDescent="0.25">
      <c r="A9" s="7"/>
      <c r="B9" s="7"/>
      <c r="C9" s="7"/>
      <c r="D9" s="7"/>
      <c r="E9" s="7"/>
      <c r="F9" s="7"/>
      <c r="G9" s="7"/>
      <c r="H9" s="7"/>
      <c r="I9" s="7"/>
    </row>
    <row r="10" spans="1:9" s="2" customFormat="1" ht="39.75" customHeight="1" x14ac:dyDescent="0.25">
      <c r="A10" s="15"/>
      <c r="B10" s="29" t="s">
        <v>1</v>
      </c>
      <c r="C10" s="30"/>
      <c r="D10" s="31"/>
      <c r="E10" s="29" t="s">
        <v>30</v>
      </c>
      <c r="F10" s="31"/>
      <c r="G10" s="36" t="s">
        <v>31</v>
      </c>
      <c r="H10" s="37"/>
      <c r="I10" s="16" t="s">
        <v>19</v>
      </c>
    </row>
    <row r="11" spans="1:9" s="4" customFormat="1" ht="27" customHeight="1" x14ac:dyDescent="0.2">
      <c r="A11" s="17"/>
      <c r="B11" s="40" t="s">
        <v>16</v>
      </c>
      <c r="C11" s="41"/>
      <c r="D11" s="42"/>
      <c r="E11" s="43">
        <v>556860.11</v>
      </c>
      <c r="F11" s="44"/>
      <c r="G11" s="43">
        <v>556860.11</v>
      </c>
      <c r="H11" s="44"/>
      <c r="I11" s="18">
        <f>G11/E11*100</f>
        <v>100</v>
      </c>
    </row>
    <row r="12" spans="1:9" s="4" customFormat="1" ht="27" customHeight="1" x14ac:dyDescent="0.2">
      <c r="A12" s="17"/>
      <c r="B12" s="45" t="s">
        <v>17</v>
      </c>
      <c r="C12" s="46"/>
      <c r="D12" s="47"/>
      <c r="E12" s="43">
        <v>1400000</v>
      </c>
      <c r="F12" s="44"/>
      <c r="G12" s="43">
        <v>739679.52</v>
      </c>
      <c r="H12" s="44"/>
      <c r="I12" s="18">
        <f>G12/E12*100</f>
        <v>52.834251428571434</v>
      </c>
    </row>
    <row r="13" spans="1:9" s="4" customFormat="1" ht="27" customHeight="1" x14ac:dyDescent="0.2">
      <c r="A13" s="17"/>
      <c r="B13" s="40" t="s">
        <v>24</v>
      </c>
      <c r="C13" s="41"/>
      <c r="D13" s="42"/>
      <c r="E13" s="43">
        <v>5000</v>
      </c>
      <c r="F13" s="44"/>
      <c r="G13" s="43">
        <v>1789.15</v>
      </c>
      <c r="H13" s="44"/>
      <c r="I13" s="18">
        <f>G13/E13*100</f>
        <v>35.783000000000001</v>
      </c>
    </row>
    <row r="14" spans="1:9" s="4" customFormat="1" ht="27" customHeight="1" x14ac:dyDescent="0.2">
      <c r="A14" s="17"/>
      <c r="B14" s="94" t="s">
        <v>23</v>
      </c>
      <c r="C14" s="95"/>
      <c r="D14" s="96"/>
      <c r="E14" s="89" t="s">
        <v>25</v>
      </c>
      <c r="F14" s="90"/>
      <c r="G14" s="89" t="s">
        <v>25</v>
      </c>
      <c r="H14" s="90"/>
      <c r="I14" s="19" t="s">
        <v>25</v>
      </c>
    </row>
    <row r="15" spans="1:9" s="1" customFormat="1" ht="34.5" customHeight="1" x14ac:dyDescent="0.25">
      <c r="A15" s="15"/>
      <c r="B15" s="91" t="s">
        <v>26</v>
      </c>
      <c r="C15" s="92"/>
      <c r="D15" s="93"/>
      <c r="E15" s="38">
        <f>SUM(E11:F13)</f>
        <v>1961860.1099999999</v>
      </c>
      <c r="F15" s="38"/>
      <c r="G15" s="38">
        <f>SUM(G11:H13)</f>
        <v>1298328.7799999998</v>
      </c>
      <c r="H15" s="38"/>
      <c r="I15" s="20">
        <f>G15/E15*100</f>
        <v>66.178458565019696</v>
      </c>
    </row>
    <row r="16" spans="1:9" ht="9.75" customHeight="1" x14ac:dyDescent="0.25">
      <c r="A16" s="8"/>
      <c r="B16" s="39"/>
      <c r="C16" s="39"/>
      <c r="D16" s="39"/>
      <c r="E16" s="39"/>
      <c r="F16" s="39"/>
      <c r="G16" s="39"/>
      <c r="H16" s="39"/>
      <c r="I16" s="7"/>
    </row>
    <row r="17" spans="1:9" ht="5.25" customHeight="1" x14ac:dyDescent="0.25">
      <c r="A17" s="8"/>
      <c r="B17" s="39"/>
      <c r="C17" s="39"/>
      <c r="D17" s="39"/>
      <c r="E17" s="39"/>
      <c r="F17" s="39"/>
      <c r="G17" s="39"/>
      <c r="H17" s="39"/>
      <c r="I17" s="7"/>
    </row>
    <row r="18" spans="1:9" ht="15.75" x14ac:dyDescent="0.25">
      <c r="A18" s="85" t="s">
        <v>3</v>
      </c>
      <c r="B18" s="86"/>
      <c r="C18" s="86"/>
      <c r="D18" s="86"/>
      <c r="E18" s="88"/>
      <c r="F18" s="88"/>
      <c r="G18" s="88"/>
      <c r="H18" s="88"/>
      <c r="I18" s="11"/>
    </row>
    <row r="19" spans="1:9" ht="5.25" customHeight="1" x14ac:dyDescent="0.25">
      <c r="A19" s="11"/>
      <c r="B19" s="11"/>
      <c r="C19" s="11"/>
      <c r="D19" s="11"/>
      <c r="E19" s="11"/>
      <c r="F19" s="11"/>
      <c r="G19" s="11"/>
      <c r="H19" s="11"/>
      <c r="I19" s="11"/>
    </row>
    <row r="20" spans="1:9" s="1" customFormat="1" ht="42" customHeight="1" x14ac:dyDescent="0.25">
      <c r="A20" s="29" t="s">
        <v>4</v>
      </c>
      <c r="B20" s="31"/>
      <c r="C20" s="36" t="s">
        <v>1</v>
      </c>
      <c r="D20" s="87"/>
      <c r="E20" s="37"/>
      <c r="F20" s="36" t="s">
        <v>30</v>
      </c>
      <c r="G20" s="37"/>
      <c r="H20" s="16" t="s">
        <v>31</v>
      </c>
      <c r="I20" s="16" t="s">
        <v>20</v>
      </c>
    </row>
    <row r="21" spans="1:9" s="3" customFormat="1" ht="19.5" customHeight="1" x14ac:dyDescent="0.2">
      <c r="A21" s="97">
        <v>4010</v>
      </c>
      <c r="B21" s="98"/>
      <c r="C21" s="99" t="s">
        <v>5</v>
      </c>
      <c r="D21" s="100"/>
      <c r="E21" s="101"/>
      <c r="F21" s="32">
        <v>620000</v>
      </c>
      <c r="G21" s="33"/>
      <c r="H21" s="18">
        <v>232637.71</v>
      </c>
      <c r="I21" s="18">
        <f>H21/F21*100</f>
        <v>37.522211290322574</v>
      </c>
    </row>
    <row r="22" spans="1:9" s="3" customFormat="1" ht="19.5" customHeight="1" x14ac:dyDescent="0.2">
      <c r="A22" s="97">
        <v>4110</v>
      </c>
      <c r="B22" s="98"/>
      <c r="C22" s="99" t="s">
        <v>6</v>
      </c>
      <c r="D22" s="100"/>
      <c r="E22" s="101"/>
      <c r="F22" s="32">
        <v>134459</v>
      </c>
      <c r="G22" s="33"/>
      <c r="H22" s="18">
        <v>74633.87</v>
      </c>
      <c r="I22" s="18">
        <f t="shared" ref="I22:I30" si="0">H22/F22*100</f>
        <v>55.506786455350699</v>
      </c>
    </row>
    <row r="23" spans="1:9" ht="19.5" customHeight="1" x14ac:dyDescent="0.25">
      <c r="A23" s="54">
        <v>4120</v>
      </c>
      <c r="B23" s="55"/>
      <c r="C23" s="82" t="s">
        <v>7</v>
      </c>
      <c r="D23" s="83"/>
      <c r="E23" s="84"/>
      <c r="F23" s="34">
        <v>24310</v>
      </c>
      <c r="G23" s="35"/>
      <c r="H23" s="21">
        <v>2816.47</v>
      </c>
      <c r="I23" s="18">
        <f t="shared" si="0"/>
        <v>11.585643767996709</v>
      </c>
    </row>
    <row r="24" spans="1:9" ht="19.5" customHeight="1" x14ac:dyDescent="0.25">
      <c r="A24" s="54">
        <v>4170</v>
      </c>
      <c r="B24" s="55"/>
      <c r="C24" s="62" t="s">
        <v>32</v>
      </c>
      <c r="D24" s="63"/>
      <c r="E24" s="22"/>
      <c r="F24" s="80">
        <v>220000</v>
      </c>
      <c r="G24" s="81"/>
      <c r="H24" s="21">
        <v>117998.76</v>
      </c>
      <c r="I24" s="18">
        <f t="shared" si="0"/>
        <v>53.635800000000003</v>
      </c>
    </row>
    <row r="25" spans="1:9" ht="19.5" customHeight="1" x14ac:dyDescent="0.25">
      <c r="A25" s="54">
        <v>4210</v>
      </c>
      <c r="B25" s="55"/>
      <c r="C25" s="82" t="s">
        <v>8</v>
      </c>
      <c r="D25" s="83"/>
      <c r="E25" s="84"/>
      <c r="F25" s="34">
        <v>312724.11</v>
      </c>
      <c r="G25" s="35"/>
      <c r="H25" s="21">
        <v>63816.97</v>
      </c>
      <c r="I25" s="18">
        <f t="shared" si="0"/>
        <v>20.406795625703435</v>
      </c>
    </row>
    <row r="26" spans="1:9" ht="19.5" customHeight="1" x14ac:dyDescent="0.25">
      <c r="A26" s="54">
        <v>4230</v>
      </c>
      <c r="B26" s="55"/>
      <c r="C26" s="82" t="s">
        <v>15</v>
      </c>
      <c r="D26" s="83"/>
      <c r="E26" s="84"/>
      <c r="F26" s="34">
        <v>53110</v>
      </c>
      <c r="G26" s="35"/>
      <c r="H26" s="21">
        <v>6123.32</v>
      </c>
      <c r="I26" s="18">
        <f t="shared" si="0"/>
        <v>11.529504801355676</v>
      </c>
    </row>
    <row r="27" spans="1:9" ht="19.5" customHeight="1" x14ac:dyDescent="0.25">
      <c r="A27" s="54">
        <v>4280</v>
      </c>
      <c r="B27" s="55"/>
      <c r="C27" s="62" t="s">
        <v>33</v>
      </c>
      <c r="D27" s="63"/>
      <c r="E27" s="22"/>
      <c r="F27" s="80">
        <v>240000</v>
      </c>
      <c r="G27" s="81"/>
      <c r="H27" s="21">
        <v>125597.73</v>
      </c>
      <c r="I27" s="18">
        <f t="shared" si="0"/>
        <v>52.332387499999996</v>
      </c>
    </row>
    <row r="28" spans="1:9" s="14" customFormat="1" ht="19.5" customHeight="1" x14ac:dyDescent="0.25">
      <c r="A28" s="54">
        <v>4300</v>
      </c>
      <c r="B28" s="55"/>
      <c r="C28" s="82" t="s">
        <v>9</v>
      </c>
      <c r="D28" s="83"/>
      <c r="E28" s="84"/>
      <c r="F28" s="34">
        <v>156049</v>
      </c>
      <c r="G28" s="35"/>
      <c r="H28" s="21">
        <v>15693.5</v>
      </c>
      <c r="I28" s="18">
        <f t="shared" si="0"/>
        <v>10.056777037981659</v>
      </c>
    </row>
    <row r="29" spans="1:9" s="14" customFormat="1" ht="19.5" customHeight="1" x14ac:dyDescent="0.25">
      <c r="A29" s="54">
        <v>4360</v>
      </c>
      <c r="B29" s="55"/>
      <c r="C29" s="62" t="s">
        <v>34</v>
      </c>
      <c r="D29" s="63"/>
      <c r="E29" s="64"/>
      <c r="F29" s="80">
        <v>6000</v>
      </c>
      <c r="G29" s="81"/>
      <c r="H29" s="21">
        <v>2983.98</v>
      </c>
      <c r="I29" s="18">
        <f t="shared" si="0"/>
        <v>49.732999999999997</v>
      </c>
    </row>
    <row r="30" spans="1:9" ht="19.5" customHeight="1" x14ac:dyDescent="0.25">
      <c r="A30" s="54">
        <v>4410</v>
      </c>
      <c r="B30" s="55"/>
      <c r="C30" s="82" t="s">
        <v>10</v>
      </c>
      <c r="D30" s="83"/>
      <c r="E30" s="84"/>
      <c r="F30" s="34">
        <v>1000</v>
      </c>
      <c r="G30" s="35"/>
      <c r="H30" s="21">
        <v>239.07</v>
      </c>
      <c r="I30" s="18">
        <f t="shared" si="0"/>
        <v>23.907</v>
      </c>
    </row>
    <row r="31" spans="1:9" ht="19.5" customHeight="1" x14ac:dyDescent="0.25">
      <c r="A31" s="54">
        <v>4440</v>
      </c>
      <c r="B31" s="55"/>
      <c r="C31" s="82" t="s">
        <v>11</v>
      </c>
      <c r="D31" s="83"/>
      <c r="E31" s="84"/>
      <c r="F31" s="34">
        <v>10000</v>
      </c>
      <c r="G31" s="35"/>
      <c r="H31" s="21">
        <v>1843.95</v>
      </c>
      <c r="I31" s="18">
        <f t="shared" ref="I31:I32" si="1">H31/F31*100</f>
        <v>18.439499999999999</v>
      </c>
    </row>
    <row r="32" spans="1:9" ht="19.5" customHeight="1" x14ac:dyDescent="0.25">
      <c r="A32" s="54">
        <v>4480</v>
      </c>
      <c r="B32" s="55"/>
      <c r="C32" s="62" t="s">
        <v>35</v>
      </c>
      <c r="D32" s="63"/>
      <c r="E32" s="64"/>
      <c r="F32" s="80">
        <v>1551</v>
      </c>
      <c r="G32" s="81"/>
      <c r="H32" s="21">
        <v>1551</v>
      </c>
      <c r="I32" s="18">
        <f t="shared" si="1"/>
        <v>100</v>
      </c>
    </row>
    <row r="33" spans="1:9" ht="19.5" customHeight="1" x14ac:dyDescent="0.25">
      <c r="A33" s="54">
        <v>4570</v>
      </c>
      <c r="B33" s="55"/>
      <c r="C33" s="62" t="s">
        <v>21</v>
      </c>
      <c r="D33" s="63"/>
      <c r="E33" s="64"/>
      <c r="F33" s="80">
        <v>0</v>
      </c>
      <c r="G33" s="81"/>
      <c r="H33" s="21">
        <v>0</v>
      </c>
      <c r="I33" s="18">
        <v>0</v>
      </c>
    </row>
    <row r="34" spans="1:9" ht="19.5" customHeight="1" x14ac:dyDescent="0.25">
      <c r="A34" s="65">
        <v>4700</v>
      </c>
      <c r="B34" s="65"/>
      <c r="C34" s="66" t="s">
        <v>28</v>
      </c>
      <c r="D34" s="67"/>
      <c r="E34" s="68"/>
      <c r="F34" s="69">
        <v>9200</v>
      </c>
      <c r="G34" s="70"/>
      <c r="H34" s="23">
        <v>0</v>
      </c>
      <c r="I34" s="23">
        <v>0</v>
      </c>
    </row>
    <row r="35" spans="1:9" s="2" customFormat="1" ht="21.75" customHeight="1" x14ac:dyDescent="0.25">
      <c r="A35" s="65">
        <v>6060</v>
      </c>
      <c r="B35" s="65"/>
      <c r="C35" s="66" t="s">
        <v>22</v>
      </c>
      <c r="D35" s="67"/>
      <c r="E35" s="68"/>
      <c r="F35" s="69">
        <v>173457</v>
      </c>
      <c r="G35" s="70"/>
      <c r="H35" s="23">
        <v>0</v>
      </c>
      <c r="I35" s="23">
        <v>0</v>
      </c>
    </row>
    <row r="36" spans="1:9" s="2" customFormat="1" ht="21.75" customHeight="1" x14ac:dyDescent="0.25">
      <c r="A36" s="56"/>
      <c r="B36" s="53"/>
      <c r="C36" s="56" t="s">
        <v>12</v>
      </c>
      <c r="D36" s="72"/>
      <c r="E36" s="53"/>
      <c r="F36" s="52">
        <f>SUM(F21:F35)</f>
        <v>1961860.1099999999</v>
      </c>
      <c r="G36" s="53"/>
      <c r="H36" s="24">
        <f>SUM(H21:H35)</f>
        <v>645936.32999999984</v>
      </c>
      <c r="I36" s="20">
        <f>H36/F36*100</f>
        <v>32.924688498814518</v>
      </c>
    </row>
    <row r="37" spans="1:9" s="2" customFormat="1" ht="21.75" customHeight="1" x14ac:dyDescent="0.25">
      <c r="A37" s="25"/>
      <c r="B37" s="26"/>
      <c r="C37" s="73" t="s">
        <v>27</v>
      </c>
      <c r="D37" s="74"/>
      <c r="E37" s="75"/>
      <c r="F37" s="76">
        <v>0</v>
      </c>
      <c r="G37" s="77"/>
      <c r="H37" s="24">
        <v>0</v>
      </c>
      <c r="I37" s="20">
        <v>0</v>
      </c>
    </row>
    <row r="38" spans="1:9" s="2" customFormat="1" ht="21.75" customHeight="1" x14ac:dyDescent="0.25">
      <c r="A38" s="56"/>
      <c r="B38" s="53"/>
      <c r="C38" s="57" t="s">
        <v>18</v>
      </c>
      <c r="D38" s="58"/>
      <c r="E38" s="59"/>
      <c r="F38" s="60">
        <v>0</v>
      </c>
      <c r="G38" s="61"/>
      <c r="H38" s="20">
        <v>652392.44999999995</v>
      </c>
      <c r="I38" s="27">
        <v>0</v>
      </c>
    </row>
    <row r="39" spans="1:9" ht="22.5" customHeight="1" x14ac:dyDescent="0.25">
      <c r="A39" s="56"/>
      <c r="B39" s="53"/>
      <c r="C39" s="56" t="s">
        <v>2</v>
      </c>
      <c r="D39" s="72"/>
      <c r="E39" s="53"/>
      <c r="F39" s="78">
        <f>F36+F38</f>
        <v>1961860.1099999999</v>
      </c>
      <c r="G39" s="79"/>
      <c r="H39" s="24">
        <f>H36+H38</f>
        <v>1298328.7799999998</v>
      </c>
      <c r="I39" s="24">
        <f>H39/F39*100</f>
        <v>66.178458565019696</v>
      </c>
    </row>
    <row r="40" spans="1:9" ht="15.75" x14ac:dyDescent="0.25">
      <c r="A40" s="11"/>
      <c r="B40" s="11"/>
      <c r="C40" s="11"/>
      <c r="D40" s="11"/>
      <c r="E40" s="11"/>
      <c r="F40" s="7"/>
      <c r="G40" s="7"/>
      <c r="H40" s="7"/>
      <c r="I40" s="7"/>
    </row>
    <row r="41" spans="1:9" ht="15.75" x14ac:dyDescent="0.25">
      <c r="A41" s="28" t="s">
        <v>36</v>
      </c>
      <c r="B41" s="28"/>
      <c r="C41" s="28"/>
      <c r="D41" s="28"/>
      <c r="E41" s="28"/>
      <c r="F41" s="9"/>
      <c r="G41" s="7"/>
      <c r="H41" s="7"/>
      <c r="I41" s="7"/>
    </row>
    <row r="42" spans="1:9" ht="15.75" x14ac:dyDescent="0.25">
      <c r="A42" s="71" t="s">
        <v>37</v>
      </c>
      <c r="B42" s="71"/>
      <c r="C42" s="71"/>
      <c r="D42" s="71"/>
      <c r="E42" s="71"/>
      <c r="F42" s="7"/>
      <c r="G42" s="7"/>
      <c r="H42" s="7"/>
      <c r="I42" s="7"/>
    </row>
    <row r="43" spans="1:9" ht="15.75" x14ac:dyDescent="0.25">
      <c r="A43" s="12" t="s">
        <v>38</v>
      </c>
      <c r="B43" s="12"/>
      <c r="C43" s="12"/>
      <c r="D43" s="12"/>
      <c r="E43" s="12"/>
      <c r="F43" s="7"/>
      <c r="G43" s="7"/>
      <c r="H43" s="7"/>
      <c r="I43" s="7"/>
    </row>
    <row r="44" spans="1:9" x14ac:dyDescent="0.2">
      <c r="A44" s="14"/>
      <c r="B44" s="14"/>
      <c r="C44" s="14"/>
      <c r="D44" s="14"/>
      <c r="E44" s="14"/>
      <c r="F44" s="10"/>
      <c r="G44" s="10"/>
      <c r="H44" s="10"/>
      <c r="I44" s="10"/>
    </row>
    <row r="45" spans="1:9" x14ac:dyDescent="0.2">
      <c r="A45" s="10"/>
      <c r="B45" s="10"/>
      <c r="C45" s="10"/>
      <c r="D45" s="10"/>
      <c r="E45" s="10"/>
      <c r="F45" s="10"/>
      <c r="G45" s="10"/>
      <c r="H45" s="10"/>
      <c r="I45" s="10"/>
    </row>
    <row r="46" spans="1:9" x14ac:dyDescent="0.2">
      <c r="A46" s="10"/>
      <c r="B46" s="10"/>
      <c r="C46" s="10"/>
      <c r="D46" s="10"/>
      <c r="E46" s="10"/>
      <c r="F46" s="10"/>
      <c r="G46" s="10"/>
      <c r="H46" s="10"/>
      <c r="I46" s="10"/>
    </row>
    <row r="47" spans="1:9" x14ac:dyDescent="0.2">
      <c r="A47" s="10"/>
      <c r="B47" s="10"/>
      <c r="C47" s="10"/>
      <c r="D47" s="10"/>
      <c r="E47" s="10"/>
      <c r="F47" s="10"/>
      <c r="G47" s="10"/>
      <c r="H47" s="10"/>
      <c r="I47" s="10"/>
    </row>
    <row r="48" spans="1:9" x14ac:dyDescent="0.2">
      <c r="A48" s="10"/>
      <c r="B48" s="10"/>
      <c r="C48" s="10"/>
      <c r="D48" s="10"/>
      <c r="E48" s="10"/>
      <c r="F48" s="10"/>
      <c r="G48" s="10"/>
      <c r="H48" s="10"/>
      <c r="I48" s="10"/>
    </row>
    <row r="49" spans="1:9" x14ac:dyDescent="0.2">
      <c r="A49" s="10"/>
      <c r="B49" s="10"/>
      <c r="C49" s="10"/>
      <c r="D49" s="10"/>
      <c r="E49" s="10"/>
      <c r="F49" s="10"/>
      <c r="G49" s="10"/>
      <c r="H49" s="10"/>
      <c r="I49" s="10"/>
    </row>
    <row r="50" spans="1:9" x14ac:dyDescent="0.2">
      <c r="A50" s="10"/>
      <c r="B50" s="10"/>
      <c r="C50" s="10"/>
      <c r="D50" s="10"/>
      <c r="E50" s="10"/>
      <c r="F50" s="10"/>
      <c r="G50" s="10"/>
      <c r="H50" s="10"/>
      <c r="I50" s="10"/>
    </row>
    <row r="51" spans="1:9" x14ac:dyDescent="0.2">
      <c r="A51" s="10"/>
      <c r="B51" s="10"/>
      <c r="C51" s="10"/>
      <c r="D51" s="10"/>
      <c r="E51" s="10"/>
      <c r="F51" s="10"/>
      <c r="G51" s="10"/>
      <c r="H51" s="10"/>
      <c r="I51" s="10"/>
    </row>
    <row r="52" spans="1:9" x14ac:dyDescent="0.2">
      <c r="A52" s="10"/>
      <c r="B52" s="10"/>
      <c r="C52" s="10"/>
      <c r="D52" s="10"/>
      <c r="E52" s="10"/>
      <c r="F52" s="10"/>
      <c r="G52" s="10"/>
      <c r="H52" s="10"/>
      <c r="I52" s="10"/>
    </row>
    <row r="53" spans="1:9" x14ac:dyDescent="0.2">
      <c r="A53" s="10"/>
      <c r="B53" s="10"/>
      <c r="C53" s="10"/>
      <c r="D53" s="10"/>
      <c r="E53" s="10"/>
      <c r="F53" s="10"/>
      <c r="G53" s="10"/>
      <c r="H53" s="10"/>
      <c r="I53" s="10"/>
    </row>
    <row r="54" spans="1:9" x14ac:dyDescent="0.2">
      <c r="A54" s="10"/>
      <c r="B54" s="10"/>
      <c r="C54" s="10"/>
      <c r="D54" s="10"/>
      <c r="E54" s="10"/>
      <c r="F54" s="10"/>
      <c r="G54" s="10"/>
      <c r="H54" s="10"/>
      <c r="I54" s="10"/>
    </row>
  </sheetData>
  <mergeCells count="92">
    <mergeCell ref="A27:B27"/>
    <mergeCell ref="C27:D27"/>
    <mergeCell ref="F27:G27"/>
    <mergeCell ref="A29:B29"/>
    <mergeCell ref="C29:E29"/>
    <mergeCell ref="F29:G29"/>
    <mergeCell ref="A28:B28"/>
    <mergeCell ref="F28:G28"/>
    <mergeCell ref="C28:E28"/>
    <mergeCell ref="C23:E23"/>
    <mergeCell ref="F26:G26"/>
    <mergeCell ref="C26:E26"/>
    <mergeCell ref="A25:B25"/>
    <mergeCell ref="A26:B26"/>
    <mergeCell ref="A23:B23"/>
    <mergeCell ref="F25:G25"/>
    <mergeCell ref="C25:E25"/>
    <mergeCell ref="A24:B24"/>
    <mergeCell ref="C24:D24"/>
    <mergeCell ref="F24:G24"/>
    <mergeCell ref="B16:D16"/>
    <mergeCell ref="A21:B21"/>
    <mergeCell ref="C21:E21"/>
    <mergeCell ref="C22:E22"/>
    <mergeCell ref="A22:B22"/>
    <mergeCell ref="G11:H11"/>
    <mergeCell ref="G13:H13"/>
    <mergeCell ref="A18:D18"/>
    <mergeCell ref="C20:E20"/>
    <mergeCell ref="B17:D17"/>
    <mergeCell ref="B13:D13"/>
    <mergeCell ref="G15:H15"/>
    <mergeCell ref="A20:B20"/>
    <mergeCell ref="E18:F18"/>
    <mergeCell ref="G16:H16"/>
    <mergeCell ref="G17:H17"/>
    <mergeCell ref="G18:H18"/>
    <mergeCell ref="G14:H14"/>
    <mergeCell ref="B15:D15"/>
    <mergeCell ref="B14:D14"/>
    <mergeCell ref="E14:F14"/>
    <mergeCell ref="A42:E42"/>
    <mergeCell ref="A39:B39"/>
    <mergeCell ref="C39:E39"/>
    <mergeCell ref="F30:G30"/>
    <mergeCell ref="F31:G31"/>
    <mergeCell ref="A36:B36"/>
    <mergeCell ref="C36:E36"/>
    <mergeCell ref="A34:B34"/>
    <mergeCell ref="C34:E34"/>
    <mergeCell ref="F34:G34"/>
    <mergeCell ref="C37:E37"/>
    <mergeCell ref="F37:G37"/>
    <mergeCell ref="F39:G39"/>
    <mergeCell ref="F33:G33"/>
    <mergeCell ref="C30:E30"/>
    <mergeCell ref="C31:E31"/>
    <mergeCell ref="F36:G36"/>
    <mergeCell ref="A30:B30"/>
    <mergeCell ref="A31:B31"/>
    <mergeCell ref="A38:B38"/>
    <mergeCell ref="C38:E38"/>
    <mergeCell ref="F38:G38"/>
    <mergeCell ref="A33:B33"/>
    <mergeCell ref="C33:E33"/>
    <mergeCell ref="A35:B35"/>
    <mergeCell ref="C35:E35"/>
    <mergeCell ref="F35:G35"/>
    <mergeCell ref="A32:B32"/>
    <mergeCell ref="C32:E32"/>
    <mergeCell ref="F32:G32"/>
    <mergeCell ref="H1:I1"/>
    <mergeCell ref="A4:I4"/>
    <mergeCell ref="A3:I3"/>
    <mergeCell ref="A6:I6"/>
    <mergeCell ref="A8:E8"/>
    <mergeCell ref="B10:D10"/>
    <mergeCell ref="F22:G22"/>
    <mergeCell ref="F23:G23"/>
    <mergeCell ref="F20:G20"/>
    <mergeCell ref="F21:G21"/>
    <mergeCell ref="E15:F15"/>
    <mergeCell ref="E16:F16"/>
    <mergeCell ref="E17:F17"/>
    <mergeCell ref="B11:D11"/>
    <mergeCell ref="G12:H12"/>
    <mergeCell ref="E12:F12"/>
    <mergeCell ref="E13:F13"/>
    <mergeCell ref="B12:D12"/>
    <mergeCell ref="E10:F10"/>
    <mergeCell ref="E11:F11"/>
    <mergeCell ref="G10:H10"/>
  </mergeCells>
  <phoneticPr fontId="0" type="noConversion"/>
  <pageMargins left="0.95" right="0.49" top="0.28000000000000003" bottom="0.26" header="0.14000000000000001" footer="0.2"/>
  <pageSetup paperSize="9" scale="75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Elżbieta Kiliś</cp:lastModifiedBy>
  <cp:lastPrinted>2019-08-27T10:42:09Z</cp:lastPrinted>
  <dcterms:created xsi:type="dcterms:W3CDTF">1997-02-26T13:46:56Z</dcterms:created>
  <dcterms:modified xsi:type="dcterms:W3CDTF">2019-08-27T10:43:20Z</dcterms:modified>
</cp:coreProperties>
</file>